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CAF\DSFA\DGF\Gest_DGF\Relatório contas gerência municípios\Relatório Contas Gerência Municípios 2019\Publicacao_dados\Despesa\"/>
    </mc:Choice>
  </mc:AlternateContent>
  <bookViews>
    <workbookView xWindow="75" yWindow="135" windowWidth="19050" windowHeight="5670" tabRatio="542"/>
  </bookViews>
  <sheets>
    <sheet name="Estrutura_Despesa_2019" sheetId="7" r:id="rId1"/>
  </sheets>
  <definedNames>
    <definedName name="_xlnm._FilterDatabase" localSheetId="0" hidden="1">Estrutura_Despesa_2019!$A$5:$R$317</definedName>
    <definedName name="_xlnm.Print_Titles" localSheetId="0">Estrutura_Despesa_2019!$1:$5</definedName>
  </definedNames>
  <calcPr calcId="162913"/>
</workbook>
</file>

<file path=xl/calcChain.xml><?xml version="1.0" encoding="utf-8"?>
<calcChain xmlns="http://schemas.openxmlformats.org/spreadsheetml/2006/main">
  <c r="Q7" i="7" l="1"/>
  <c r="Q23" i="7"/>
  <c r="Q114" i="7"/>
  <c r="P208" i="7"/>
  <c r="P8" i="7" l="1"/>
  <c r="P182" i="7"/>
  <c r="Q9" i="7"/>
  <c r="P218" i="7"/>
  <c r="I218" i="7" s="1"/>
  <c r="P150" i="7"/>
  <c r="Q42" i="7"/>
  <c r="Q26" i="7"/>
  <c r="P24" i="7"/>
  <c r="M24" i="7" s="1"/>
  <c r="P252" i="7"/>
  <c r="P198" i="7"/>
  <c r="Q103" i="7"/>
  <c r="Q91" i="7"/>
  <c r="P102" i="7"/>
  <c r="Q44" i="7"/>
  <c r="Q28" i="7"/>
  <c r="P113" i="7"/>
  <c r="K113" i="7" s="1"/>
  <c r="Q101" i="7"/>
  <c r="P43" i="7"/>
  <c r="P27" i="7"/>
  <c r="E27" i="7" s="1"/>
  <c r="Q25" i="7"/>
  <c r="P268" i="7"/>
  <c r="G268" i="7" s="1"/>
  <c r="P239" i="7"/>
  <c r="G239" i="7" s="1"/>
  <c r="P214" i="7"/>
  <c r="E214" i="7" s="1"/>
  <c r="P192" i="7"/>
  <c r="I192" i="7" s="1"/>
  <c r="P158" i="7"/>
  <c r="P122" i="7"/>
  <c r="P116" i="7"/>
  <c r="O116" i="7" s="1"/>
  <c r="P52" i="7"/>
  <c r="O52" i="7" s="1"/>
  <c r="P15" i="7"/>
  <c r="P302" i="7"/>
  <c r="P240" i="7"/>
  <c r="C240" i="7" s="1"/>
  <c r="P224" i="7"/>
  <c r="G224" i="7" s="1"/>
  <c r="P202" i="7"/>
  <c r="P186" i="7"/>
  <c r="P164" i="7"/>
  <c r="O164" i="7" s="1"/>
  <c r="Q152" i="7"/>
  <c r="P142" i="7"/>
  <c r="O142" i="7" s="1"/>
  <c r="P126" i="7"/>
  <c r="Q109" i="7"/>
  <c r="P95" i="7"/>
  <c r="O95" i="7" s="1"/>
  <c r="P81" i="7"/>
  <c r="P77" i="7"/>
  <c r="P63" i="7"/>
  <c r="O63" i="7" s="1"/>
  <c r="P57" i="7"/>
  <c r="G57" i="7" s="1"/>
  <c r="P36" i="7"/>
  <c r="E36" i="7" s="1"/>
  <c r="P294" i="7"/>
  <c r="P230" i="7"/>
  <c r="M230" i="7" s="1"/>
  <c r="P174" i="7"/>
  <c r="E174" i="7" s="1"/>
  <c r="P168" i="7"/>
  <c r="O168" i="7" s="1"/>
  <c r="P146" i="7"/>
  <c r="P50" i="7"/>
  <c r="M50" i="7" s="1"/>
  <c r="P286" i="7"/>
  <c r="I286" i="7" s="1"/>
  <c r="P238" i="7"/>
  <c r="E238" i="7" s="1"/>
  <c r="P176" i="7"/>
  <c r="M176" i="7" s="1"/>
  <c r="P175" i="7"/>
  <c r="M175" i="7" s="1"/>
  <c r="O174" i="7"/>
  <c r="P135" i="7"/>
  <c r="Q89" i="7"/>
  <c r="P87" i="7"/>
  <c r="I87" i="7" s="1"/>
  <c r="P83" i="7"/>
  <c r="E83" i="7" s="1"/>
  <c r="P73" i="7"/>
  <c r="P67" i="7"/>
  <c r="I182" i="7"/>
  <c r="P152" i="7"/>
  <c r="M152" i="7" s="1"/>
  <c r="I150" i="7"/>
  <c r="P130" i="7"/>
  <c r="P306" i="7"/>
  <c r="I306" i="7" s="1"/>
  <c r="P304" i="7"/>
  <c r="E304" i="7" s="1"/>
  <c r="P298" i="7"/>
  <c r="P276" i="7"/>
  <c r="P246" i="7"/>
  <c r="I246" i="7" s="1"/>
  <c r="P196" i="7"/>
  <c r="I196" i="7" s="1"/>
  <c r="P184" i="7"/>
  <c r="O184" i="7" s="1"/>
  <c r="O182" i="7"/>
  <c r="G182" i="7"/>
  <c r="P154" i="7"/>
  <c r="M154" i="7" s="1"/>
  <c r="O150" i="7"/>
  <c r="G150" i="7"/>
  <c r="Q136" i="7"/>
  <c r="Q134" i="7"/>
  <c r="Q122" i="7"/>
  <c r="P103" i="7"/>
  <c r="G103" i="7" s="1"/>
  <c r="P101" i="7"/>
  <c r="P44" i="7"/>
  <c r="K44" i="7" s="1"/>
  <c r="P42" i="7"/>
  <c r="P28" i="7"/>
  <c r="P25" i="7"/>
  <c r="C25" i="7" s="1"/>
  <c r="P23" i="7"/>
  <c r="K23" i="7" s="1"/>
  <c r="P9" i="7"/>
  <c r="P7" i="7"/>
  <c r="O7" i="7" s="1"/>
  <c r="P290" i="7"/>
  <c r="O290" i="7" s="1"/>
  <c r="P260" i="7"/>
  <c r="M260" i="7" s="1"/>
  <c r="P212" i="7"/>
  <c r="M182" i="7"/>
  <c r="E182" i="7"/>
  <c r="P170" i="7"/>
  <c r="I170" i="7" s="1"/>
  <c r="M150" i="7"/>
  <c r="E150" i="7"/>
  <c r="P136" i="7"/>
  <c r="K136" i="7" s="1"/>
  <c r="P134" i="7"/>
  <c r="E134" i="7" s="1"/>
  <c r="P115" i="7"/>
  <c r="P51" i="7"/>
  <c r="P228" i="7"/>
  <c r="O228" i="7" s="1"/>
  <c r="P183" i="7"/>
  <c r="I183" i="7" s="1"/>
  <c r="K182" i="7"/>
  <c r="C182" i="7"/>
  <c r="Q176" i="7"/>
  <c r="R176" i="7" s="1"/>
  <c r="Q174" i="7"/>
  <c r="P151" i="7"/>
  <c r="K150" i="7"/>
  <c r="C150" i="7"/>
  <c r="P140" i="7"/>
  <c r="K140" i="7" s="1"/>
  <c r="P138" i="7"/>
  <c r="P272" i="7"/>
  <c r="P256" i="7"/>
  <c r="G256" i="7" s="1"/>
  <c r="P242" i="7"/>
  <c r="M242" i="7" s="1"/>
  <c r="P223" i="7"/>
  <c r="E223" i="7" s="1"/>
  <c r="M214" i="7"/>
  <c r="I214" i="7"/>
  <c r="M208" i="7"/>
  <c r="I208" i="7"/>
  <c r="E208" i="7"/>
  <c r="P207" i="7"/>
  <c r="M207" i="7" s="1"/>
  <c r="M198" i="7"/>
  <c r="I198" i="7"/>
  <c r="E198" i="7"/>
  <c r="P191" i="7"/>
  <c r="I191" i="7" s="1"/>
  <c r="P180" i="7"/>
  <c r="K180" i="7" s="1"/>
  <c r="P167" i="7"/>
  <c r="I167" i="7" s="1"/>
  <c r="M158" i="7"/>
  <c r="P148" i="7"/>
  <c r="K148" i="7" s="1"/>
  <c r="P128" i="7"/>
  <c r="M128" i="7" s="1"/>
  <c r="I126" i="7"/>
  <c r="E126" i="7"/>
  <c r="P118" i="7"/>
  <c r="E118" i="7" s="1"/>
  <c r="I116" i="7"/>
  <c r="E116" i="7"/>
  <c r="P107" i="7"/>
  <c r="E107" i="7" s="1"/>
  <c r="P98" i="7"/>
  <c r="I98" i="7" s="1"/>
  <c r="P91" i="7"/>
  <c r="C91" i="7" s="1"/>
  <c r="Q34" i="7"/>
  <c r="P34" i="7"/>
  <c r="P30" i="7"/>
  <c r="O30" i="7" s="1"/>
  <c r="P308" i="7"/>
  <c r="I308" i="7" s="1"/>
  <c r="P280" i="7"/>
  <c r="M280" i="7" s="1"/>
  <c r="P264" i="7"/>
  <c r="P234" i="7"/>
  <c r="I234" i="7" s="1"/>
  <c r="P232" i="7"/>
  <c r="P231" i="7"/>
  <c r="E231" i="7" s="1"/>
  <c r="G230" i="7"/>
  <c r="C230" i="7"/>
  <c r="P222" i="7"/>
  <c r="O222" i="7" s="1"/>
  <c r="P216" i="7"/>
  <c r="O216" i="7" s="1"/>
  <c r="P215" i="7"/>
  <c r="E215" i="7" s="1"/>
  <c r="O214" i="7"/>
  <c r="C214" i="7"/>
  <c r="O208" i="7"/>
  <c r="K208" i="7"/>
  <c r="G208" i="7"/>
  <c r="C208" i="7"/>
  <c r="P206" i="7"/>
  <c r="P200" i="7"/>
  <c r="K200" i="7" s="1"/>
  <c r="P199" i="7"/>
  <c r="M199" i="7" s="1"/>
  <c r="O198" i="7"/>
  <c r="K198" i="7"/>
  <c r="G198" i="7"/>
  <c r="C198" i="7"/>
  <c r="P190" i="7"/>
  <c r="O190" i="7" s="1"/>
  <c r="Q184" i="7"/>
  <c r="Q182" i="7"/>
  <c r="R182" i="7" s="1"/>
  <c r="P172" i="7"/>
  <c r="G172" i="7" s="1"/>
  <c r="G168" i="7"/>
  <c r="P166" i="7"/>
  <c r="I166" i="7" s="1"/>
  <c r="P160" i="7"/>
  <c r="P159" i="7"/>
  <c r="E159" i="7" s="1"/>
  <c r="O158" i="7"/>
  <c r="Q150" i="7"/>
  <c r="R150" i="7" s="1"/>
  <c r="P144" i="7"/>
  <c r="M144" i="7" s="1"/>
  <c r="P143" i="7"/>
  <c r="G143" i="7" s="1"/>
  <c r="P132" i="7"/>
  <c r="E132" i="7" s="1"/>
  <c r="P124" i="7"/>
  <c r="I124" i="7" s="1"/>
  <c r="Q113" i="7"/>
  <c r="P97" i="7"/>
  <c r="K97" i="7" s="1"/>
  <c r="P89" i="7"/>
  <c r="O89" i="7" s="1"/>
  <c r="Q83" i="7"/>
  <c r="M81" i="7"/>
  <c r="P75" i="7"/>
  <c r="M73" i="7"/>
  <c r="P65" i="7"/>
  <c r="E65" i="7" s="1"/>
  <c r="P35" i="7"/>
  <c r="I35" i="7" s="1"/>
  <c r="Q17" i="7"/>
  <c r="P17" i="7"/>
  <c r="M17" i="7" s="1"/>
  <c r="M15" i="7"/>
  <c r="E15" i="7"/>
  <c r="P127" i="7"/>
  <c r="M127" i="7" s="1"/>
  <c r="O126" i="7"/>
  <c r="K126" i="7"/>
  <c r="C126" i="7"/>
  <c r="P120" i="7"/>
  <c r="K120" i="7" s="1"/>
  <c r="G116" i="7"/>
  <c r="C116" i="7"/>
  <c r="P109" i="7"/>
  <c r="P99" i="7"/>
  <c r="C99" i="7" s="1"/>
  <c r="P93" i="7"/>
  <c r="I93" i="7" s="1"/>
  <c r="P90" i="7"/>
  <c r="M90" i="7" s="1"/>
  <c r="P82" i="7"/>
  <c r="M82" i="7" s="1"/>
  <c r="K81" i="7"/>
  <c r="Q81" i="7"/>
  <c r="P79" i="7"/>
  <c r="K79" i="7" s="1"/>
  <c r="P69" i="7"/>
  <c r="K69" i="7" s="1"/>
  <c r="M67" i="7"/>
  <c r="I67" i="7"/>
  <c r="E67" i="7"/>
  <c r="P66" i="7"/>
  <c r="M66" i="7" s="1"/>
  <c r="P59" i="7"/>
  <c r="K50" i="7"/>
  <c r="G50" i="7"/>
  <c r="Q50" i="7"/>
  <c r="P46" i="7"/>
  <c r="G46" i="7" s="1"/>
  <c r="O36" i="7"/>
  <c r="K36" i="7"/>
  <c r="Q36" i="7"/>
  <c r="E34" i="7"/>
  <c r="P16" i="7"/>
  <c r="K16" i="7" s="1"/>
  <c r="O15" i="7"/>
  <c r="K15" i="7"/>
  <c r="Q15" i="7"/>
  <c r="R15" i="7" s="1"/>
  <c r="C15" i="7"/>
  <c r="P11" i="7"/>
  <c r="K11" i="7" s="1"/>
  <c r="P74" i="7"/>
  <c r="K74" i="7" s="1"/>
  <c r="G73" i="7"/>
  <c r="O67" i="7"/>
  <c r="K67" i="7"/>
  <c r="G67" i="7"/>
  <c r="C67" i="7"/>
  <c r="P58" i="7"/>
  <c r="O58" i="7" s="1"/>
  <c r="Q55" i="7"/>
  <c r="P40" i="7"/>
  <c r="K40" i="7" s="1"/>
  <c r="P21" i="7"/>
  <c r="C21" i="7" s="1"/>
  <c r="O308" i="7"/>
  <c r="M302" i="7"/>
  <c r="E302" i="7"/>
  <c r="I298" i="7"/>
  <c r="E298" i="7"/>
  <c r="M294" i="7"/>
  <c r="E294" i="7"/>
  <c r="P249" i="7"/>
  <c r="M249" i="7" s="1"/>
  <c r="P245" i="7"/>
  <c r="G245" i="7" s="1"/>
  <c r="P241" i="7"/>
  <c r="O241" i="7" s="1"/>
  <c r="K240" i="7"/>
  <c r="Q168" i="7"/>
  <c r="Q166" i="7"/>
  <c r="P162" i="7"/>
  <c r="Q160" i="7"/>
  <c r="R160" i="7" s="1"/>
  <c r="Q158" i="7"/>
  <c r="I158" i="7"/>
  <c r="G158" i="7"/>
  <c r="E158" i="7"/>
  <c r="O302" i="7"/>
  <c r="G302" i="7"/>
  <c r="C302" i="7"/>
  <c r="P300" i="7"/>
  <c r="O300" i="7" s="1"/>
  <c r="K298" i="7"/>
  <c r="G298" i="7"/>
  <c r="C298" i="7"/>
  <c r="P296" i="7"/>
  <c r="K296" i="7" s="1"/>
  <c r="O294" i="7"/>
  <c r="K294" i="7"/>
  <c r="G294" i="7"/>
  <c r="P292" i="7"/>
  <c r="O292" i="7" s="1"/>
  <c r="K290" i="7"/>
  <c r="P288" i="7"/>
  <c r="K288" i="7" s="1"/>
  <c r="P248" i="7"/>
  <c r="M248" i="7" s="1"/>
  <c r="P247" i="7"/>
  <c r="I247" i="7" s="1"/>
  <c r="P244" i="7"/>
  <c r="O244" i="7" s="1"/>
  <c r="P243" i="7"/>
  <c r="O243" i="7" s="1"/>
  <c r="Q232" i="7"/>
  <c r="Q230" i="7"/>
  <c r="R230" i="7" s="1"/>
  <c r="Q224" i="7"/>
  <c r="Q222" i="7"/>
  <c r="Q216" i="7"/>
  <c r="Q214" i="7"/>
  <c r="R214" i="7" s="1"/>
  <c r="Q208" i="7"/>
  <c r="R208" i="7" s="1"/>
  <c r="Q206" i="7"/>
  <c r="Q200" i="7"/>
  <c r="R200" i="7" s="1"/>
  <c r="Q198" i="7"/>
  <c r="R198" i="7" s="1"/>
  <c r="Q192" i="7"/>
  <c r="Q190" i="7"/>
  <c r="P156" i="7"/>
  <c r="O156" i="7" s="1"/>
  <c r="P155" i="7"/>
  <c r="O155" i="7" s="1"/>
  <c r="E148" i="7"/>
  <c r="P147" i="7"/>
  <c r="O147" i="7" s="1"/>
  <c r="O146" i="7"/>
  <c r="G146" i="7"/>
  <c r="Q144" i="7"/>
  <c r="Q142" i="7"/>
  <c r="I142" i="7"/>
  <c r="E142" i="7"/>
  <c r="I138" i="7"/>
  <c r="E138" i="7"/>
  <c r="P131" i="7"/>
  <c r="M131" i="7" s="1"/>
  <c r="C130" i="7"/>
  <c r="Q128" i="7"/>
  <c r="Q126" i="7"/>
  <c r="P119" i="7"/>
  <c r="M119" i="7" s="1"/>
  <c r="Q116" i="7"/>
  <c r="R116" i="7" s="1"/>
  <c r="M107" i="7"/>
  <c r="P106" i="7"/>
  <c r="E106" i="7" s="1"/>
  <c r="P94" i="7"/>
  <c r="E94" i="7" s="1"/>
  <c r="P86" i="7"/>
  <c r="O86" i="7" s="1"/>
  <c r="O148" i="7"/>
  <c r="M146" i="7"/>
  <c r="I146" i="7"/>
  <c r="P139" i="7"/>
  <c r="G139" i="7" s="1"/>
  <c r="O138" i="7"/>
  <c r="K138" i="7"/>
  <c r="G138" i="7"/>
  <c r="E130" i="7"/>
  <c r="P123" i="7"/>
  <c r="K123" i="7" s="1"/>
  <c r="P111" i="7"/>
  <c r="O111" i="7" s="1"/>
  <c r="P110" i="7"/>
  <c r="E110" i="7" s="1"/>
  <c r="O107" i="7"/>
  <c r="P105" i="7"/>
  <c r="Q97" i="7"/>
  <c r="P85" i="7"/>
  <c r="O85" i="7" s="1"/>
  <c r="P78" i="7"/>
  <c r="I78" i="7" s="1"/>
  <c r="O77" i="7"/>
  <c r="K77" i="7"/>
  <c r="G77" i="7"/>
  <c r="Q75" i="7"/>
  <c r="Q73" i="7"/>
  <c r="Q67" i="7"/>
  <c r="R67" i="7" s="1"/>
  <c r="Q65" i="7"/>
  <c r="P61" i="7"/>
  <c r="G61" i="7" s="1"/>
  <c r="Q59" i="7"/>
  <c r="Q57" i="7"/>
  <c r="Q52" i="7"/>
  <c r="P38" i="7"/>
  <c r="M38" i="7" s="1"/>
  <c r="P19" i="7"/>
  <c r="I19" i="7" s="1"/>
  <c r="M77" i="7"/>
  <c r="I77" i="7"/>
  <c r="P71" i="7"/>
  <c r="M71" i="7" s="1"/>
  <c r="P32" i="7"/>
  <c r="E32" i="7" s="1"/>
  <c r="P13" i="7"/>
  <c r="E13" i="7" s="1"/>
  <c r="P312" i="7"/>
  <c r="M312" i="7" s="1"/>
  <c r="P310" i="7"/>
  <c r="M310" i="7" s="1"/>
  <c r="P283" i="7"/>
  <c r="K283" i="7" s="1"/>
  <c r="Q282" i="7"/>
  <c r="P279" i="7"/>
  <c r="M279" i="7" s="1"/>
  <c r="Q278" i="7"/>
  <c r="M276" i="7"/>
  <c r="E276" i="7"/>
  <c r="P275" i="7"/>
  <c r="M275" i="7" s="1"/>
  <c r="Q274" i="7"/>
  <c r="I272" i="7"/>
  <c r="E272" i="7"/>
  <c r="P271" i="7"/>
  <c r="E271" i="7" s="1"/>
  <c r="Q270" i="7"/>
  <c r="M268" i="7"/>
  <c r="I268" i="7"/>
  <c r="E268" i="7"/>
  <c r="P267" i="7"/>
  <c r="K267" i="7" s="1"/>
  <c r="Q266" i="7"/>
  <c r="M264" i="7"/>
  <c r="I264" i="7"/>
  <c r="P263" i="7"/>
  <c r="E263" i="7" s="1"/>
  <c r="Q262" i="7"/>
  <c r="P259" i="7"/>
  <c r="M259" i="7" s="1"/>
  <c r="Q258" i="7"/>
  <c r="P255" i="7"/>
  <c r="M255" i="7" s="1"/>
  <c r="Q254" i="7"/>
  <c r="M252" i="7"/>
  <c r="I252" i="7"/>
  <c r="E252" i="7"/>
  <c r="P251" i="7"/>
  <c r="K251" i="7" s="1"/>
  <c r="Q250" i="7"/>
  <c r="P284" i="7"/>
  <c r="O284" i="7" s="1"/>
  <c r="P313" i="7"/>
  <c r="O313" i="7" s="1"/>
  <c r="Q312" i="7"/>
  <c r="P311" i="7"/>
  <c r="M311" i="7" s="1"/>
  <c r="Q310" i="7"/>
  <c r="P309" i="7"/>
  <c r="O309" i="7" s="1"/>
  <c r="Q308" i="7"/>
  <c r="P307" i="7"/>
  <c r="O307" i="7" s="1"/>
  <c r="Q306" i="7"/>
  <c r="R306" i="7" s="1"/>
  <c r="P305" i="7"/>
  <c r="O305" i="7" s="1"/>
  <c r="Q304" i="7"/>
  <c r="P303" i="7"/>
  <c r="M303" i="7" s="1"/>
  <c r="Q302" i="7"/>
  <c r="R302" i="7" s="1"/>
  <c r="P301" i="7"/>
  <c r="O301" i="7" s="1"/>
  <c r="Q300" i="7"/>
  <c r="P299" i="7"/>
  <c r="O299" i="7" s="1"/>
  <c r="Q298" i="7"/>
  <c r="R298" i="7" s="1"/>
  <c r="P297" i="7"/>
  <c r="O297" i="7" s="1"/>
  <c r="Q296" i="7"/>
  <c r="P295" i="7"/>
  <c r="O295" i="7" s="1"/>
  <c r="Q294" i="7"/>
  <c r="R294" i="7" s="1"/>
  <c r="P293" i="7"/>
  <c r="O293" i="7" s="1"/>
  <c r="Q292" i="7"/>
  <c r="P291" i="7"/>
  <c r="O291" i="7" s="1"/>
  <c r="Q290" i="7"/>
  <c r="P289" i="7"/>
  <c r="O289" i="7" s="1"/>
  <c r="Q288" i="7"/>
  <c r="P287" i="7"/>
  <c r="E287" i="7" s="1"/>
  <c r="Q286" i="7"/>
  <c r="P285" i="7"/>
  <c r="E285" i="7" s="1"/>
  <c r="Q284" i="7"/>
  <c r="P282" i="7"/>
  <c r="O282" i="7" s="1"/>
  <c r="P281" i="7"/>
  <c r="O281" i="7" s="1"/>
  <c r="Q280" i="7"/>
  <c r="P278" i="7"/>
  <c r="K278" i="7" s="1"/>
  <c r="P277" i="7"/>
  <c r="I277" i="7" s="1"/>
  <c r="K276" i="7"/>
  <c r="G276" i="7"/>
  <c r="Q276" i="7"/>
  <c r="P274" i="7"/>
  <c r="O274" i="7" s="1"/>
  <c r="P273" i="7"/>
  <c r="I273" i="7" s="1"/>
  <c r="O272" i="7"/>
  <c r="Q272" i="7"/>
  <c r="R272" i="7" s="1"/>
  <c r="C272" i="7"/>
  <c r="P270" i="7"/>
  <c r="K270" i="7" s="1"/>
  <c r="P269" i="7"/>
  <c r="O269" i="7" s="1"/>
  <c r="O268" i="7"/>
  <c r="K268" i="7"/>
  <c r="Q268" i="7"/>
  <c r="R268" i="7" s="1"/>
  <c r="C268" i="7"/>
  <c r="P266" i="7"/>
  <c r="O266" i="7" s="1"/>
  <c r="P265" i="7"/>
  <c r="O265" i="7" s="1"/>
  <c r="O264" i="7"/>
  <c r="G264" i="7"/>
  <c r="Q264" i="7"/>
  <c r="C264" i="7"/>
  <c r="P262" i="7"/>
  <c r="K262" i="7" s="1"/>
  <c r="P261" i="7"/>
  <c r="Q260" i="7"/>
  <c r="P258" i="7"/>
  <c r="O258" i="7" s="1"/>
  <c r="P257" i="7"/>
  <c r="E257" i="7" s="1"/>
  <c r="Q256" i="7"/>
  <c r="P254" i="7"/>
  <c r="K254" i="7" s="1"/>
  <c r="P253" i="7"/>
  <c r="O253" i="7" s="1"/>
  <c r="O252" i="7"/>
  <c r="K252" i="7"/>
  <c r="G252" i="7"/>
  <c r="Q252" i="7"/>
  <c r="R252" i="7" s="1"/>
  <c r="C252" i="7"/>
  <c r="P250" i="7"/>
  <c r="O250" i="7" s="1"/>
  <c r="Q248" i="7"/>
  <c r="R248" i="7" s="1"/>
  <c r="Q246" i="7"/>
  <c r="Q244" i="7"/>
  <c r="Q242" i="7"/>
  <c r="Q240" i="7"/>
  <c r="I240" i="7"/>
  <c r="G240" i="7"/>
  <c r="I239" i="7"/>
  <c r="M238" i="7"/>
  <c r="P237" i="7"/>
  <c r="O237" i="7" s="1"/>
  <c r="Q236" i="7"/>
  <c r="P227" i="7"/>
  <c r="E227" i="7" s="1"/>
  <c r="Q226" i="7"/>
  <c r="Q220" i="7"/>
  <c r="M212" i="7"/>
  <c r="I212" i="7"/>
  <c r="E212" i="7"/>
  <c r="P211" i="7"/>
  <c r="M211" i="7" s="1"/>
  <c r="Q210" i="7"/>
  <c r="Q204" i="7"/>
  <c r="M202" i="7"/>
  <c r="I202" i="7"/>
  <c r="E202" i="7"/>
  <c r="P195" i="7"/>
  <c r="I195" i="7" s="1"/>
  <c r="Q194" i="7"/>
  <c r="Q188" i="7"/>
  <c r="M186" i="7"/>
  <c r="E186" i="7"/>
  <c r="P179" i="7"/>
  <c r="M179" i="7" s="1"/>
  <c r="Q178" i="7"/>
  <c r="O239" i="7"/>
  <c r="C239" i="7"/>
  <c r="G238" i="7"/>
  <c r="Q238" i="7"/>
  <c r="R238" i="7" s="1"/>
  <c r="P236" i="7"/>
  <c r="K236" i="7" s="1"/>
  <c r="P235" i="7"/>
  <c r="O235" i="7" s="1"/>
  <c r="Q234" i="7"/>
  <c r="Q228" i="7"/>
  <c r="P226" i="7"/>
  <c r="K226" i="7" s="1"/>
  <c r="P220" i="7"/>
  <c r="O220" i="7" s="1"/>
  <c r="P219" i="7"/>
  <c r="E219" i="7" s="1"/>
  <c r="Q218" i="7"/>
  <c r="O212" i="7"/>
  <c r="K212" i="7"/>
  <c r="G212" i="7"/>
  <c r="Q212" i="7"/>
  <c r="R212" i="7" s="1"/>
  <c r="C212" i="7"/>
  <c r="P210" i="7"/>
  <c r="O210" i="7" s="1"/>
  <c r="P204" i="7"/>
  <c r="K204" i="7" s="1"/>
  <c r="P203" i="7"/>
  <c r="M203" i="7" s="1"/>
  <c r="O202" i="7"/>
  <c r="K202" i="7"/>
  <c r="G202" i="7"/>
  <c r="Q202" i="7"/>
  <c r="R202" i="7" s="1"/>
  <c r="C202" i="7"/>
  <c r="Q196" i="7"/>
  <c r="P194" i="7"/>
  <c r="P188" i="7"/>
  <c r="K188" i="7" s="1"/>
  <c r="P187" i="7"/>
  <c r="E187" i="7" s="1"/>
  <c r="O186" i="7"/>
  <c r="G186" i="7"/>
  <c r="Q186" i="7"/>
  <c r="R186" i="7" s="1"/>
  <c r="C186" i="7"/>
  <c r="Q180" i="7"/>
  <c r="P178" i="7"/>
  <c r="O178" i="7" s="1"/>
  <c r="E239" i="7"/>
  <c r="Q172" i="7"/>
  <c r="P171" i="7"/>
  <c r="M171" i="7" s="1"/>
  <c r="Q170" i="7"/>
  <c r="K164" i="7"/>
  <c r="G164" i="7"/>
  <c r="Q164" i="7"/>
  <c r="M162" i="7"/>
  <c r="I162" i="7"/>
  <c r="E162" i="7"/>
  <c r="I164" i="7"/>
  <c r="E164" i="7"/>
  <c r="P163" i="7"/>
  <c r="O163" i="7" s="1"/>
  <c r="O162" i="7"/>
  <c r="K162" i="7"/>
  <c r="G162" i="7"/>
  <c r="Q162" i="7"/>
  <c r="R162" i="7" s="1"/>
  <c r="C162" i="7"/>
  <c r="Q120" i="7"/>
  <c r="Q118" i="7"/>
  <c r="Q111" i="7"/>
  <c r="Q95" i="7"/>
  <c r="Q93" i="7"/>
  <c r="Q87" i="7"/>
  <c r="Q85" i="7"/>
  <c r="Q79" i="7"/>
  <c r="Q77" i="7"/>
  <c r="R77" i="7" s="1"/>
  <c r="E77" i="7"/>
  <c r="P70" i="7"/>
  <c r="E70" i="7" s="1"/>
  <c r="O69" i="7"/>
  <c r="Q69" i="7"/>
  <c r="C69" i="7"/>
  <c r="K63" i="7"/>
  <c r="G63" i="7"/>
  <c r="Q63" i="7"/>
  <c r="Q54" i="7"/>
  <c r="Q156" i="7"/>
  <c r="Q154" i="7"/>
  <c r="Q148" i="7"/>
  <c r="R148" i="7" s="1"/>
  <c r="Q146" i="7"/>
  <c r="R146" i="7" s="1"/>
  <c r="Q140" i="7"/>
  <c r="Q138" i="7"/>
  <c r="R138" i="7" s="1"/>
  <c r="Q132" i="7"/>
  <c r="Q130" i="7"/>
  <c r="Q124" i="7"/>
  <c r="R122" i="7"/>
  <c r="M122" i="7"/>
  <c r="K122" i="7"/>
  <c r="I122" i="7"/>
  <c r="G122" i="7"/>
  <c r="E122" i="7"/>
  <c r="Q107" i="7"/>
  <c r="R107" i="7" s="1"/>
  <c r="Q105" i="7"/>
  <c r="Q99" i="7"/>
  <c r="C77" i="7"/>
  <c r="Q71" i="7"/>
  <c r="M69" i="7"/>
  <c r="I63" i="7"/>
  <c r="E63" i="7"/>
  <c r="P62" i="7"/>
  <c r="M62" i="7" s="1"/>
  <c r="Q61" i="7"/>
  <c r="P54" i="7"/>
  <c r="K54" i="7" s="1"/>
  <c r="Q48" i="7"/>
  <c r="P48" i="7"/>
  <c r="K48" i="7" s="1"/>
  <c r="E46" i="7"/>
  <c r="P47" i="7"/>
  <c r="I47" i="7" s="1"/>
  <c r="K46" i="7"/>
  <c r="Q46" i="7"/>
  <c r="Q40" i="7"/>
  <c r="C40" i="7"/>
  <c r="P31" i="7"/>
  <c r="E31" i="7" s="1"/>
  <c r="Q30" i="7"/>
  <c r="Q21" i="7"/>
  <c r="P12" i="7"/>
  <c r="I12" i="7" s="1"/>
  <c r="Q11" i="7"/>
  <c r="P39" i="7"/>
  <c r="I39" i="7" s="1"/>
  <c r="Q38" i="7"/>
  <c r="Q32" i="7"/>
  <c r="P20" i="7"/>
  <c r="I20" i="7" s="1"/>
  <c r="Q19" i="7"/>
  <c r="Q13" i="7"/>
  <c r="Q233" i="7"/>
  <c r="Q229" i="7"/>
  <c r="Q225" i="7"/>
  <c r="Q221" i="7"/>
  <c r="Q217" i="7"/>
  <c r="Q213" i="7"/>
  <c r="E211" i="7"/>
  <c r="Q209" i="7"/>
  <c r="Q205" i="7"/>
  <c r="Q201" i="7"/>
  <c r="Q197" i="7"/>
  <c r="Q193" i="7"/>
  <c r="E191" i="7"/>
  <c r="Q189" i="7"/>
  <c r="Q185" i="7"/>
  <c r="Q181" i="7"/>
  <c r="Q177" i="7"/>
  <c r="E175" i="7"/>
  <c r="Q173" i="7"/>
  <c r="Q169" i="7"/>
  <c r="Q165" i="7"/>
  <c r="Q161" i="7"/>
  <c r="Q157" i="7"/>
  <c r="Q153" i="7"/>
  <c r="M151" i="7"/>
  <c r="I151" i="7"/>
  <c r="E151" i="7"/>
  <c r="Q149" i="7"/>
  <c r="I147" i="7"/>
  <c r="Q145" i="7"/>
  <c r="Q141" i="7"/>
  <c r="Q137" i="7"/>
  <c r="M135" i="7"/>
  <c r="I135" i="7"/>
  <c r="E135" i="7"/>
  <c r="Q133" i="7"/>
  <c r="Q129" i="7"/>
  <c r="Q125" i="7"/>
  <c r="E123" i="7"/>
  <c r="Q121" i="7"/>
  <c r="Q117" i="7"/>
  <c r="M115" i="7"/>
  <c r="I115" i="7"/>
  <c r="E115" i="7"/>
  <c r="Q112" i="7"/>
  <c r="P112" i="7"/>
  <c r="K112" i="7" s="1"/>
  <c r="Q108" i="7"/>
  <c r="P108" i="7"/>
  <c r="K108" i="7" s="1"/>
  <c r="Q104" i="7"/>
  <c r="P104" i="7"/>
  <c r="K104" i="7" s="1"/>
  <c r="Q100" i="7"/>
  <c r="P100" i="7"/>
  <c r="K100" i="7" s="1"/>
  <c r="Q96" i="7"/>
  <c r="P96" i="7"/>
  <c r="K96" i="7" s="1"/>
  <c r="Q92" i="7"/>
  <c r="P92" i="7"/>
  <c r="K92" i="7" s="1"/>
  <c r="Q88" i="7"/>
  <c r="P88" i="7"/>
  <c r="K88" i="7" s="1"/>
  <c r="Q84" i="7"/>
  <c r="P84" i="7"/>
  <c r="K84" i="7" s="1"/>
  <c r="Q80" i="7"/>
  <c r="P80" i="7"/>
  <c r="K80" i="7" s="1"/>
  <c r="Q76" i="7"/>
  <c r="P76" i="7"/>
  <c r="K76" i="7" s="1"/>
  <c r="Q72" i="7"/>
  <c r="P72" i="7"/>
  <c r="K72" i="7" s="1"/>
  <c r="Q68" i="7"/>
  <c r="P68" i="7"/>
  <c r="K68" i="7" s="1"/>
  <c r="Q64" i="7"/>
  <c r="P64" i="7"/>
  <c r="K64" i="7" s="1"/>
  <c r="Q60" i="7"/>
  <c r="P60" i="7"/>
  <c r="K60" i="7" s="1"/>
  <c r="Q56" i="7"/>
  <c r="P56" i="7"/>
  <c r="K56" i="7" s="1"/>
  <c r="P55" i="7"/>
  <c r="C55" i="7" s="1"/>
  <c r="M51" i="7"/>
  <c r="I51" i="7"/>
  <c r="E51" i="7"/>
  <c r="M43" i="7"/>
  <c r="I43" i="7"/>
  <c r="E43" i="7"/>
  <c r="M35" i="7"/>
  <c r="M27" i="7"/>
  <c r="I27" i="7"/>
  <c r="M8" i="7"/>
  <c r="I8" i="7"/>
  <c r="E8" i="7"/>
  <c r="Q313" i="7"/>
  <c r="Q311" i="7"/>
  <c r="Q309" i="7"/>
  <c r="Q307" i="7"/>
  <c r="Q305" i="7"/>
  <c r="Q303" i="7"/>
  <c r="Q301" i="7"/>
  <c r="Q299" i="7"/>
  <c r="Q297" i="7"/>
  <c r="Q295" i="7"/>
  <c r="Q293" i="7"/>
  <c r="Q291" i="7"/>
  <c r="R291" i="7" s="1"/>
  <c r="Q289" i="7"/>
  <c r="Q287" i="7"/>
  <c r="R287" i="7" s="1"/>
  <c r="Q285" i="7"/>
  <c r="Q283" i="7"/>
  <c r="Q281" i="7"/>
  <c r="Q279" i="7"/>
  <c r="Q277" i="7"/>
  <c r="Q275" i="7"/>
  <c r="Q273" i="7"/>
  <c r="Q271" i="7"/>
  <c r="Q269" i="7"/>
  <c r="Q267" i="7"/>
  <c r="Q265" i="7"/>
  <c r="Q263" i="7"/>
  <c r="Q261" i="7"/>
  <c r="Q259" i="7"/>
  <c r="Q257" i="7"/>
  <c r="Q255" i="7"/>
  <c r="Q253" i="7"/>
  <c r="Q251" i="7"/>
  <c r="Q249" i="7"/>
  <c r="Q247" i="7"/>
  <c r="Q245" i="7"/>
  <c r="Q243" i="7"/>
  <c r="Q241" i="7"/>
  <c r="Q239" i="7"/>
  <c r="R239" i="7" s="1"/>
  <c r="Q237" i="7"/>
  <c r="Q235" i="7"/>
  <c r="P233" i="7"/>
  <c r="O233" i="7" s="1"/>
  <c r="Q231" i="7"/>
  <c r="P229" i="7"/>
  <c r="O229" i="7" s="1"/>
  <c r="O227" i="7"/>
  <c r="Q227" i="7"/>
  <c r="P225" i="7"/>
  <c r="O225" i="7" s="1"/>
  <c r="Q223" i="7"/>
  <c r="P221" i="7"/>
  <c r="O221" i="7" s="1"/>
  <c r="O219" i="7"/>
  <c r="Q219" i="7"/>
  <c r="C219" i="7"/>
  <c r="P217" i="7"/>
  <c r="O217" i="7" s="1"/>
  <c r="O215" i="7"/>
  <c r="Q215" i="7"/>
  <c r="R215" i="7" s="1"/>
  <c r="C215" i="7"/>
  <c r="P213" i="7"/>
  <c r="O213" i="7" s="1"/>
  <c r="G211" i="7"/>
  <c r="Q211" i="7"/>
  <c r="P209" i="7"/>
  <c r="O209" i="7" s="1"/>
  <c r="O207" i="7"/>
  <c r="Q207" i="7"/>
  <c r="C207" i="7"/>
  <c r="P205" i="7"/>
  <c r="O205" i="7" s="1"/>
  <c r="Q203" i="7"/>
  <c r="P201" i="7"/>
  <c r="O201" i="7" s="1"/>
  <c r="Q199" i="7"/>
  <c r="P197" i="7"/>
  <c r="O197" i="7" s="1"/>
  <c r="Q195" i="7"/>
  <c r="P193" i="7"/>
  <c r="O193" i="7" s="1"/>
  <c r="Q191" i="7"/>
  <c r="P189" i="7"/>
  <c r="O189" i="7" s="1"/>
  <c r="Q187" i="7"/>
  <c r="P185" i="7"/>
  <c r="O185" i="7" s="1"/>
  <c r="Q183" i="7"/>
  <c r="P181" i="7"/>
  <c r="O181" i="7" s="1"/>
  <c r="Q179" i="7"/>
  <c r="P177" i="7"/>
  <c r="O177" i="7" s="1"/>
  <c r="O175" i="7"/>
  <c r="Q175" i="7"/>
  <c r="R175" i="7" s="1"/>
  <c r="C175" i="7"/>
  <c r="P173" i="7"/>
  <c r="O173" i="7" s="1"/>
  <c r="Q171" i="7"/>
  <c r="P169" i="7"/>
  <c r="O169" i="7" s="1"/>
  <c r="K167" i="7"/>
  <c r="Q167" i="7"/>
  <c r="P165" i="7"/>
  <c r="O165" i="7" s="1"/>
  <c r="Q163" i="7"/>
  <c r="R163" i="7" s="1"/>
  <c r="P161" i="7"/>
  <c r="O161" i="7" s="1"/>
  <c r="Q159" i="7"/>
  <c r="P157" i="7"/>
  <c r="O157" i="7" s="1"/>
  <c r="Q155" i="7"/>
  <c r="P153" i="7"/>
  <c r="O153" i="7" s="1"/>
  <c r="O151" i="7"/>
  <c r="K151" i="7"/>
  <c r="G151" i="7"/>
  <c r="Q151" i="7"/>
  <c r="R151" i="7" s="1"/>
  <c r="C151" i="7"/>
  <c r="P149" i="7"/>
  <c r="O149" i="7" s="1"/>
  <c r="Q147" i="7"/>
  <c r="P145" i="7"/>
  <c r="O145" i="7" s="1"/>
  <c r="Q143" i="7"/>
  <c r="P141" i="7"/>
  <c r="O141" i="7" s="1"/>
  <c r="Q139" i="7"/>
  <c r="P137" i="7"/>
  <c r="O137" i="7" s="1"/>
  <c r="O135" i="7"/>
  <c r="K135" i="7"/>
  <c r="G135" i="7"/>
  <c r="Q135" i="7"/>
  <c r="R135" i="7" s="1"/>
  <c r="C135" i="7"/>
  <c r="P133" i="7"/>
  <c r="O133" i="7" s="1"/>
  <c r="Q131" i="7"/>
  <c r="P129" i="7"/>
  <c r="O129" i="7" s="1"/>
  <c r="Q127" i="7"/>
  <c r="P125" i="7"/>
  <c r="O125" i="7" s="1"/>
  <c r="O123" i="7"/>
  <c r="Q123" i="7"/>
  <c r="C123" i="7"/>
  <c r="P121" i="7"/>
  <c r="O121" i="7" s="1"/>
  <c r="Q119" i="7"/>
  <c r="P117" i="7"/>
  <c r="O117" i="7" s="1"/>
  <c r="O115" i="7"/>
  <c r="K115" i="7"/>
  <c r="G115" i="7"/>
  <c r="Q115" i="7"/>
  <c r="R115" i="7" s="1"/>
  <c r="C115" i="7"/>
  <c r="P114" i="7"/>
  <c r="E114" i="7" s="1"/>
  <c r="I106" i="7"/>
  <c r="M102" i="7"/>
  <c r="I102" i="7"/>
  <c r="E102" i="7"/>
  <c r="E58" i="7"/>
  <c r="I112" i="7"/>
  <c r="Q110" i="7"/>
  <c r="Q106" i="7"/>
  <c r="R106" i="7" s="1"/>
  <c r="O102" i="7"/>
  <c r="K102" i="7"/>
  <c r="G102" i="7"/>
  <c r="Q102" i="7"/>
  <c r="R102" i="7" s="1"/>
  <c r="C102" i="7"/>
  <c r="G98" i="7"/>
  <c r="Q98" i="7"/>
  <c r="Q94" i="7"/>
  <c r="Q90" i="7"/>
  <c r="Q86" i="7"/>
  <c r="O82" i="7"/>
  <c r="Q82" i="7"/>
  <c r="C82" i="7"/>
  <c r="Q78" i="7"/>
  <c r="Q74" i="7"/>
  <c r="Q70" i="7"/>
  <c r="G66" i="7"/>
  <c r="Q66" i="7"/>
  <c r="Q62" i="7"/>
  <c r="Q58" i="7"/>
  <c r="R58" i="7" s="1"/>
  <c r="Q53" i="7"/>
  <c r="P53" i="7"/>
  <c r="O53" i="7" s="1"/>
  <c r="Q49" i="7"/>
  <c r="P49" i="7"/>
  <c r="O49" i="7" s="1"/>
  <c r="Q45" i="7"/>
  <c r="P45" i="7"/>
  <c r="O45" i="7" s="1"/>
  <c r="Q41" i="7"/>
  <c r="P41" i="7"/>
  <c r="O41" i="7" s="1"/>
  <c r="Q37" i="7"/>
  <c r="P37" i="7"/>
  <c r="O37" i="7" s="1"/>
  <c r="Q33" i="7"/>
  <c r="P33" i="7"/>
  <c r="O33" i="7" s="1"/>
  <c r="Q29" i="7"/>
  <c r="P29" i="7"/>
  <c r="O29" i="7" s="1"/>
  <c r="O51" i="7"/>
  <c r="K51" i="7"/>
  <c r="G51" i="7"/>
  <c r="Q51" i="7"/>
  <c r="R51" i="7" s="1"/>
  <c r="C51" i="7"/>
  <c r="Q47" i="7"/>
  <c r="O43" i="7"/>
  <c r="K43" i="7"/>
  <c r="G43" i="7"/>
  <c r="Q43" i="7"/>
  <c r="R43" i="7" s="1"/>
  <c r="C43" i="7"/>
  <c r="Q39" i="7"/>
  <c r="R39" i="7" s="1"/>
  <c r="G35" i="7"/>
  <c r="Q35" i="7"/>
  <c r="R35" i="7" s="1"/>
  <c r="Q31" i="7"/>
  <c r="O27" i="7"/>
  <c r="K27" i="7"/>
  <c r="Q27" i="7"/>
  <c r="C27" i="7"/>
  <c r="P26" i="7"/>
  <c r="R26" i="7" s="1"/>
  <c r="Q22" i="7"/>
  <c r="P22" i="7"/>
  <c r="K22" i="7" s="1"/>
  <c r="Q18" i="7"/>
  <c r="P18" i="7"/>
  <c r="K18" i="7" s="1"/>
  <c r="Q14" i="7"/>
  <c r="P14" i="7"/>
  <c r="K14" i="7" s="1"/>
  <c r="Q10" i="7"/>
  <c r="P10" i="7"/>
  <c r="K10" i="7" s="1"/>
  <c r="Q24" i="7"/>
  <c r="Q20" i="7"/>
  <c r="Q16" i="7"/>
  <c r="Q12" i="7"/>
  <c r="O8" i="7"/>
  <c r="K8" i="7"/>
  <c r="G8" i="7"/>
  <c r="Q8" i="7"/>
  <c r="R8" i="7" s="1"/>
  <c r="C8" i="7"/>
  <c r="K39" i="7" l="1"/>
  <c r="C132" i="7"/>
  <c r="I132" i="7"/>
  <c r="G62" i="7"/>
  <c r="C227" i="7"/>
  <c r="I91" i="7"/>
  <c r="O132" i="7"/>
  <c r="M132" i="7"/>
  <c r="R232" i="7"/>
  <c r="O39" i="7"/>
  <c r="C39" i="7"/>
  <c r="R227" i="7"/>
  <c r="K91" i="7"/>
  <c r="K93" i="7"/>
  <c r="O91" i="7"/>
  <c r="K308" i="7"/>
  <c r="R27" i="7"/>
  <c r="K35" i="7"/>
  <c r="G175" i="7"/>
  <c r="R195" i="7"/>
  <c r="G215" i="7"/>
  <c r="G227" i="7"/>
  <c r="E35" i="7"/>
  <c r="E167" i="7"/>
  <c r="I175" i="7"/>
  <c r="E195" i="7"/>
  <c r="M215" i="7"/>
  <c r="I227" i="7"/>
  <c r="M63" i="7"/>
  <c r="E91" i="7"/>
  <c r="M91" i="7"/>
  <c r="R132" i="7"/>
  <c r="C63" i="7"/>
  <c r="M164" i="7"/>
  <c r="C164" i="7"/>
  <c r="G249" i="7"/>
  <c r="E228" i="7"/>
  <c r="R240" i="7"/>
  <c r="M247" i="7"/>
  <c r="G132" i="7"/>
  <c r="M240" i="7"/>
  <c r="O240" i="7"/>
  <c r="K116" i="7"/>
  <c r="I50" i="7"/>
  <c r="G214" i="7"/>
  <c r="K230" i="7"/>
  <c r="M116" i="7"/>
  <c r="G27" i="7"/>
  <c r="C35" i="7"/>
  <c r="O35" i="7"/>
  <c r="K175" i="7"/>
  <c r="K195" i="7"/>
  <c r="K215" i="7"/>
  <c r="K227" i="7"/>
  <c r="M195" i="7"/>
  <c r="M227" i="7"/>
  <c r="G91" i="7"/>
  <c r="R63" i="7"/>
  <c r="R164" i="7"/>
  <c r="E240" i="7"/>
  <c r="R292" i="7"/>
  <c r="R296" i="7"/>
  <c r="R300" i="7"/>
  <c r="K132" i="7"/>
  <c r="R50" i="7"/>
  <c r="R109" i="7"/>
  <c r="K214" i="7"/>
  <c r="O230" i="7"/>
  <c r="E230" i="7"/>
  <c r="M104" i="7"/>
  <c r="M80" i="7"/>
  <c r="M64" i="7"/>
  <c r="I72" i="7"/>
  <c r="I88" i="7"/>
  <c r="K171" i="7"/>
  <c r="I11" i="7"/>
  <c r="O20" i="7"/>
  <c r="C179" i="7"/>
  <c r="I237" i="7"/>
  <c r="R237" i="7"/>
  <c r="R269" i="7"/>
  <c r="E127" i="7"/>
  <c r="C12" i="7"/>
  <c r="E86" i="7"/>
  <c r="R155" i="7"/>
  <c r="O179" i="7"/>
  <c r="R71" i="7"/>
  <c r="C110" i="7"/>
  <c r="R203" i="7"/>
  <c r="G127" i="7"/>
  <c r="K203" i="7"/>
  <c r="M48" i="7"/>
  <c r="I120" i="7"/>
  <c r="R31" i="7"/>
  <c r="O110" i="7"/>
  <c r="I110" i="7"/>
  <c r="E155" i="7"/>
  <c r="I203" i="7"/>
  <c r="C11" i="7"/>
  <c r="R85" i="7"/>
  <c r="C20" i="7"/>
  <c r="G58" i="7"/>
  <c r="O90" i="7"/>
  <c r="G106" i="7"/>
  <c r="I58" i="7"/>
  <c r="M106" i="7"/>
  <c r="R123" i="7"/>
  <c r="K127" i="7"/>
  <c r="C171" i="7"/>
  <c r="O171" i="7"/>
  <c r="I123" i="7"/>
  <c r="I127" i="7"/>
  <c r="I219" i="7"/>
  <c r="R32" i="7"/>
  <c r="R11" i="7"/>
  <c r="R120" i="7"/>
  <c r="O280" i="7"/>
  <c r="C120" i="7"/>
  <c r="M120" i="7"/>
  <c r="I65" i="7"/>
  <c r="K58" i="7"/>
  <c r="K106" i="7"/>
  <c r="M58" i="7"/>
  <c r="G123" i="7"/>
  <c r="C127" i="7"/>
  <c r="O127" i="7"/>
  <c r="R171" i="7"/>
  <c r="G219" i="7"/>
  <c r="R247" i="7"/>
  <c r="M123" i="7"/>
  <c r="O11" i="7"/>
  <c r="E79" i="7"/>
  <c r="G120" i="7"/>
  <c r="R166" i="7"/>
  <c r="R20" i="7"/>
  <c r="K20" i="7"/>
  <c r="C58" i="7"/>
  <c r="C90" i="7"/>
  <c r="C106" i="7"/>
  <c r="O106" i="7"/>
  <c r="R127" i="7"/>
  <c r="G171" i="7"/>
  <c r="K219" i="7"/>
  <c r="E20" i="7"/>
  <c r="E171" i="7"/>
  <c r="K19" i="7"/>
  <c r="I32" i="7"/>
  <c r="G247" i="7"/>
  <c r="C280" i="7"/>
  <c r="R55" i="7"/>
  <c r="M98" i="7"/>
  <c r="K172" i="7"/>
  <c r="R301" i="7"/>
  <c r="R309" i="7"/>
  <c r="M159" i="7"/>
  <c r="C46" i="7"/>
  <c r="O46" i="7"/>
  <c r="I46" i="7"/>
  <c r="G71" i="7"/>
  <c r="R156" i="7"/>
  <c r="E71" i="7"/>
  <c r="G74" i="7"/>
  <c r="K159" i="7"/>
  <c r="R223" i="7"/>
  <c r="E139" i="7"/>
  <c r="R46" i="7"/>
  <c r="M46" i="7"/>
  <c r="O140" i="7"/>
  <c r="I230" i="7"/>
  <c r="R86" i="7"/>
  <c r="K70" i="7"/>
  <c r="I76" i="7"/>
  <c r="M74" i="7"/>
  <c r="K139" i="7"/>
  <c r="R187" i="7"/>
  <c r="R297" i="7"/>
  <c r="R305" i="7"/>
  <c r="R313" i="7"/>
  <c r="I31" i="7"/>
  <c r="E61" i="7"/>
  <c r="R97" i="7"/>
  <c r="I17" i="7"/>
  <c r="E143" i="7"/>
  <c r="E179" i="7"/>
  <c r="I211" i="7"/>
  <c r="G32" i="7"/>
  <c r="G30" i="7"/>
  <c r="M32" i="7"/>
  <c r="E99" i="7"/>
  <c r="R69" i="7"/>
  <c r="I180" i="7"/>
  <c r="R244" i="7"/>
  <c r="E251" i="7"/>
  <c r="M99" i="7"/>
  <c r="O172" i="7"/>
  <c r="R216" i="7"/>
  <c r="I172" i="7"/>
  <c r="G24" i="7"/>
  <c r="I84" i="7"/>
  <c r="G94" i="7"/>
  <c r="K98" i="7"/>
  <c r="E82" i="7"/>
  <c r="M110" i="7"/>
  <c r="O143" i="7"/>
  <c r="O159" i="7"/>
  <c r="R179" i="7"/>
  <c r="K211" i="7"/>
  <c r="I41" i="7"/>
  <c r="I60" i="7"/>
  <c r="C66" i="7"/>
  <c r="O66" i="7"/>
  <c r="G82" i="7"/>
  <c r="C98" i="7"/>
  <c r="O98" i="7"/>
  <c r="G110" i="7"/>
  <c r="I66" i="7"/>
  <c r="I82" i="7"/>
  <c r="E98" i="7"/>
  <c r="K119" i="7"/>
  <c r="R159" i="7"/>
  <c r="G179" i="7"/>
  <c r="C211" i="7"/>
  <c r="O211" i="7"/>
  <c r="R283" i="7"/>
  <c r="M20" i="7"/>
  <c r="E39" i="7"/>
  <c r="I171" i="7"/>
  <c r="I179" i="7"/>
  <c r="I21" i="7"/>
  <c r="K32" i="7"/>
  <c r="M19" i="7"/>
  <c r="E69" i="7"/>
  <c r="G99" i="7"/>
  <c r="G69" i="7"/>
  <c r="E172" i="7"/>
  <c r="R310" i="7"/>
  <c r="M172" i="7"/>
  <c r="K66" i="7"/>
  <c r="R82" i="7"/>
  <c r="R110" i="7"/>
  <c r="E66" i="7"/>
  <c r="I94" i="7"/>
  <c r="C159" i="7"/>
  <c r="O199" i="7"/>
  <c r="C16" i="7"/>
  <c r="R66" i="7"/>
  <c r="I68" i="7"/>
  <c r="K82" i="7"/>
  <c r="I92" i="7"/>
  <c r="R98" i="7"/>
  <c r="I100" i="7"/>
  <c r="I108" i="7"/>
  <c r="K110" i="7"/>
  <c r="C143" i="7"/>
  <c r="G159" i="7"/>
  <c r="K179" i="7"/>
  <c r="C199" i="7"/>
  <c r="R211" i="7"/>
  <c r="M39" i="7"/>
  <c r="I159" i="7"/>
  <c r="C32" i="7"/>
  <c r="O32" i="7"/>
  <c r="R21" i="7"/>
  <c r="I69" i="7"/>
  <c r="R99" i="7"/>
  <c r="C172" i="7"/>
  <c r="R172" i="7"/>
  <c r="I97" i="7"/>
  <c r="G31" i="7"/>
  <c r="O47" i="7"/>
  <c r="C70" i="7"/>
  <c r="O70" i="7"/>
  <c r="R90" i="7"/>
  <c r="E90" i="7"/>
  <c r="G231" i="7"/>
  <c r="R295" i="7"/>
  <c r="R303" i="7"/>
  <c r="R311" i="7"/>
  <c r="M31" i="7"/>
  <c r="M183" i="7"/>
  <c r="M223" i="7"/>
  <c r="C13" i="7"/>
  <c r="R180" i="7"/>
  <c r="O249" i="7"/>
  <c r="M180" i="7"/>
  <c r="R242" i="7"/>
  <c r="E259" i="7"/>
  <c r="R280" i="7"/>
  <c r="R304" i="7"/>
  <c r="E260" i="7"/>
  <c r="E280" i="7"/>
  <c r="G79" i="7"/>
  <c r="K124" i="7"/>
  <c r="M83" i="7"/>
  <c r="E113" i="7"/>
  <c r="I70" i="7"/>
  <c r="G183" i="7"/>
  <c r="R249" i="7"/>
  <c r="E47" i="7"/>
  <c r="M231" i="7"/>
  <c r="O40" i="7"/>
  <c r="G109" i="7"/>
  <c r="G170" i="7"/>
  <c r="G180" i="7"/>
  <c r="I249" i="7"/>
  <c r="I285" i="7"/>
  <c r="G280" i="7"/>
  <c r="I295" i="7"/>
  <c r="I280" i="7"/>
  <c r="I89" i="7"/>
  <c r="G107" i="7"/>
  <c r="O124" i="7"/>
  <c r="I304" i="7"/>
  <c r="C83" i="7"/>
  <c r="K31" i="7"/>
  <c r="G90" i="7"/>
  <c r="I90" i="7"/>
  <c r="C31" i="7"/>
  <c r="O31" i="7"/>
  <c r="C47" i="7"/>
  <c r="G70" i="7"/>
  <c r="K90" i="7"/>
  <c r="M70" i="7"/>
  <c r="R243" i="7"/>
  <c r="R259" i="7"/>
  <c r="R275" i="7"/>
  <c r="R299" i="7"/>
  <c r="R307" i="7"/>
  <c r="O13" i="7"/>
  <c r="I40" i="7"/>
  <c r="R124" i="7"/>
  <c r="M170" i="7"/>
  <c r="R196" i="7"/>
  <c r="C249" i="7"/>
  <c r="M196" i="7"/>
  <c r="M269" i="7"/>
  <c r="G260" i="7"/>
  <c r="K280" i="7"/>
  <c r="R288" i="7"/>
  <c r="M295" i="7"/>
  <c r="K107" i="7"/>
  <c r="K242" i="7"/>
  <c r="O304" i="7"/>
  <c r="O113" i="7"/>
  <c r="R12" i="7"/>
  <c r="K62" i="7"/>
  <c r="M72" i="7"/>
  <c r="G86" i="7"/>
  <c r="M88" i="7"/>
  <c r="M112" i="7"/>
  <c r="E62" i="7"/>
  <c r="I86" i="7"/>
  <c r="C139" i="7"/>
  <c r="O139" i="7"/>
  <c r="G155" i="7"/>
  <c r="K183" i="7"/>
  <c r="R199" i="7"/>
  <c r="G223" i="7"/>
  <c r="R257" i="7"/>
  <c r="R281" i="7"/>
  <c r="M12" i="7"/>
  <c r="I139" i="7"/>
  <c r="I155" i="7"/>
  <c r="E199" i="7"/>
  <c r="I38" i="7"/>
  <c r="R154" i="7"/>
  <c r="K170" i="7"/>
  <c r="G196" i="7"/>
  <c r="O247" i="7"/>
  <c r="I251" i="7"/>
  <c r="E281" i="7"/>
  <c r="K260" i="7"/>
  <c r="I260" i="7"/>
  <c r="R65" i="7"/>
  <c r="M89" i="7"/>
  <c r="E140" i="7"/>
  <c r="I152" i="7"/>
  <c r="C89" i="7"/>
  <c r="C140" i="7"/>
  <c r="M148" i="7"/>
  <c r="O242" i="7"/>
  <c r="E154" i="7"/>
  <c r="E242" i="7"/>
  <c r="C304" i="7"/>
  <c r="M304" i="7"/>
  <c r="K57" i="7"/>
  <c r="M192" i="7"/>
  <c r="O16" i="7"/>
  <c r="I96" i="7"/>
  <c r="R139" i="7"/>
  <c r="K155" i="7"/>
  <c r="C183" i="7"/>
  <c r="O183" i="7"/>
  <c r="G199" i="7"/>
  <c r="K223" i="7"/>
  <c r="R251" i="7"/>
  <c r="R267" i="7"/>
  <c r="E16" i="7"/>
  <c r="M139" i="7"/>
  <c r="M155" i="7"/>
  <c r="E183" i="7"/>
  <c r="I187" i="7"/>
  <c r="I199" i="7"/>
  <c r="O38" i="7"/>
  <c r="R140" i="7"/>
  <c r="E170" i="7"/>
  <c r="C170" i="7"/>
  <c r="O170" i="7"/>
  <c r="K196" i="7"/>
  <c r="K218" i="7"/>
  <c r="E196" i="7"/>
  <c r="M218" i="7"/>
  <c r="M251" i="7"/>
  <c r="I263" i="7"/>
  <c r="E273" i="7"/>
  <c r="C260" i="7"/>
  <c r="O260" i="7"/>
  <c r="R89" i="7"/>
  <c r="I140" i="7"/>
  <c r="C148" i="7"/>
  <c r="C154" i="7"/>
  <c r="G89" i="7"/>
  <c r="K118" i="7"/>
  <c r="G140" i="7"/>
  <c r="K154" i="7"/>
  <c r="C242" i="7"/>
  <c r="G286" i="7"/>
  <c r="I154" i="7"/>
  <c r="I242" i="7"/>
  <c r="M286" i="7"/>
  <c r="G304" i="7"/>
  <c r="K83" i="7"/>
  <c r="C113" i="7"/>
  <c r="K12" i="7"/>
  <c r="I56" i="7"/>
  <c r="C62" i="7"/>
  <c r="O62" i="7"/>
  <c r="G78" i="7"/>
  <c r="K86" i="7"/>
  <c r="I62" i="7"/>
  <c r="M86" i="7"/>
  <c r="O12" i="7"/>
  <c r="M56" i="7"/>
  <c r="I64" i="7"/>
  <c r="I80" i="7"/>
  <c r="C86" i="7"/>
  <c r="M96" i="7"/>
  <c r="I104" i="7"/>
  <c r="C155" i="7"/>
  <c r="R183" i="7"/>
  <c r="K191" i="7"/>
  <c r="K199" i="7"/>
  <c r="C223" i="7"/>
  <c r="O223" i="7"/>
  <c r="I223" i="7"/>
  <c r="E30" i="7"/>
  <c r="R118" i="7"/>
  <c r="R170" i="7"/>
  <c r="C196" i="7"/>
  <c r="O196" i="7"/>
  <c r="R234" i="7"/>
  <c r="C247" i="7"/>
  <c r="M234" i="7"/>
  <c r="M267" i="7"/>
  <c r="R260" i="7"/>
  <c r="E89" i="7"/>
  <c r="M140" i="7"/>
  <c r="G154" i="7"/>
  <c r="K89" i="7"/>
  <c r="O154" i="7"/>
  <c r="G242" i="7"/>
  <c r="K304" i="7"/>
  <c r="I57" i="7"/>
  <c r="O83" i="7"/>
  <c r="G192" i="7"/>
  <c r="R91" i="7"/>
  <c r="M237" i="7"/>
  <c r="E283" i="7"/>
  <c r="E22" i="7"/>
  <c r="I283" i="7"/>
  <c r="K99" i="7"/>
  <c r="E97" i="7"/>
  <c r="I48" i="7"/>
  <c r="E237" i="7"/>
  <c r="M283" i="7"/>
  <c r="I99" i="7"/>
  <c r="O99" i="7"/>
  <c r="I216" i="7"/>
  <c r="R16" i="7"/>
  <c r="K24" i="7"/>
  <c r="K94" i="7"/>
  <c r="M94" i="7"/>
  <c r="C119" i="7"/>
  <c r="O119" i="7"/>
  <c r="G131" i="7"/>
  <c r="R147" i="7"/>
  <c r="G163" i="7"/>
  <c r="C167" i="7"/>
  <c r="O167" i="7"/>
  <c r="G187" i="7"/>
  <c r="R207" i="7"/>
  <c r="R245" i="7"/>
  <c r="R277" i="7"/>
  <c r="R285" i="7"/>
  <c r="I16" i="7"/>
  <c r="E24" i="7"/>
  <c r="E119" i="7"/>
  <c r="E131" i="7"/>
  <c r="M147" i="7"/>
  <c r="M167" i="7"/>
  <c r="M187" i="7"/>
  <c r="E207" i="7"/>
  <c r="C19" i="7"/>
  <c r="O19" i="7"/>
  <c r="I30" i="7"/>
  <c r="M40" i="7"/>
  <c r="K30" i="7"/>
  <c r="R40" i="7"/>
  <c r="R87" i="7"/>
  <c r="R93" i="7"/>
  <c r="I109" i="7"/>
  <c r="C218" i="7"/>
  <c r="O218" i="7"/>
  <c r="C228" i="7"/>
  <c r="G234" i="7"/>
  <c r="C245" i="7"/>
  <c r="M228" i="7"/>
  <c r="I241" i="7"/>
  <c r="I245" i="7"/>
  <c r="M265" i="7"/>
  <c r="E269" i="7"/>
  <c r="R256" i="7"/>
  <c r="R284" i="7"/>
  <c r="E286" i="7"/>
  <c r="C286" i="7"/>
  <c r="I256" i="7"/>
  <c r="R75" i="7"/>
  <c r="C95" i="7"/>
  <c r="E95" i="7"/>
  <c r="O109" i="7"/>
  <c r="R144" i="7"/>
  <c r="C246" i="7"/>
  <c r="K286" i="7"/>
  <c r="I290" i="7"/>
  <c r="C306" i="7"/>
  <c r="K52" i="7"/>
  <c r="O57" i="7"/>
  <c r="R113" i="7"/>
  <c r="O192" i="7"/>
  <c r="C224" i="7"/>
  <c r="I113" i="7"/>
  <c r="O24" i="7"/>
  <c r="C94" i="7"/>
  <c r="R119" i="7"/>
  <c r="K131" i="7"/>
  <c r="G147" i="7"/>
  <c r="K163" i="7"/>
  <c r="R167" i="7"/>
  <c r="K187" i="7"/>
  <c r="G207" i="7"/>
  <c r="R255" i="7"/>
  <c r="R263" i="7"/>
  <c r="M16" i="7"/>
  <c r="I24" i="7"/>
  <c r="I119" i="7"/>
  <c r="I131" i="7"/>
  <c r="M163" i="7"/>
  <c r="I207" i="7"/>
  <c r="R19" i="7"/>
  <c r="M30" i="7"/>
  <c r="E19" i="7"/>
  <c r="C30" i="7"/>
  <c r="G40" i="7"/>
  <c r="E93" i="7"/>
  <c r="R95" i="7"/>
  <c r="M109" i="7"/>
  <c r="R218" i="7"/>
  <c r="R228" i="7"/>
  <c r="K234" i="7"/>
  <c r="G241" i="7"/>
  <c r="E218" i="7"/>
  <c r="E234" i="7"/>
  <c r="M241" i="7"/>
  <c r="R246" i="7"/>
  <c r="E267" i="7"/>
  <c r="O256" i="7"/>
  <c r="K284" i="7"/>
  <c r="R286" i="7"/>
  <c r="R312" i="7"/>
  <c r="R52" i="7"/>
  <c r="G95" i="7"/>
  <c r="I95" i="7"/>
  <c r="O286" i="7"/>
  <c r="G306" i="7"/>
  <c r="G113" i="7"/>
  <c r="M113" i="7"/>
  <c r="G16" i="7"/>
  <c r="C24" i="7"/>
  <c r="O94" i="7"/>
  <c r="R24" i="7"/>
  <c r="R94" i="7"/>
  <c r="G119" i="7"/>
  <c r="C131" i="7"/>
  <c r="O131" i="7"/>
  <c r="K147" i="7"/>
  <c r="C163" i="7"/>
  <c r="G167" i="7"/>
  <c r="C187" i="7"/>
  <c r="O187" i="7"/>
  <c r="K207" i="7"/>
  <c r="I229" i="7"/>
  <c r="R241" i="7"/>
  <c r="R265" i="7"/>
  <c r="E147" i="7"/>
  <c r="G19" i="7"/>
  <c r="E40" i="7"/>
  <c r="R30" i="7"/>
  <c r="E48" i="7"/>
  <c r="G48" i="7"/>
  <c r="E109" i="7"/>
  <c r="G218" i="7"/>
  <c r="C234" i="7"/>
  <c r="O234" i="7"/>
  <c r="I267" i="7"/>
  <c r="R57" i="7"/>
  <c r="K87" i="7"/>
  <c r="K95" i="7"/>
  <c r="M87" i="7"/>
  <c r="M95" i="7"/>
  <c r="R192" i="7"/>
  <c r="R224" i="7"/>
  <c r="M52" i="7"/>
  <c r="C192" i="7"/>
  <c r="G174" i="7"/>
  <c r="M156" i="7"/>
  <c r="K7" i="7"/>
  <c r="K174" i="7"/>
  <c r="M18" i="7"/>
  <c r="I226" i="7"/>
  <c r="M277" i="7"/>
  <c r="E311" i="7"/>
  <c r="M85" i="7"/>
  <c r="E156" i="7"/>
  <c r="E166" i="7"/>
  <c r="E176" i="7"/>
  <c r="G176" i="7"/>
  <c r="I10" i="7"/>
  <c r="I129" i="7"/>
  <c r="E295" i="7"/>
  <c r="I156" i="7"/>
  <c r="I176" i="7"/>
  <c r="C176" i="7"/>
  <c r="O261" i="7"/>
  <c r="E261" i="7"/>
  <c r="K275" i="7"/>
  <c r="I275" i="7"/>
  <c r="K105" i="7"/>
  <c r="E105" i="7"/>
  <c r="M105" i="7"/>
  <c r="I105" i="7"/>
  <c r="E243" i="7"/>
  <c r="K243" i="7"/>
  <c r="I243" i="7"/>
  <c r="G243" i="7"/>
  <c r="O75" i="7"/>
  <c r="M75" i="7"/>
  <c r="E75" i="7"/>
  <c r="C74" i="7"/>
  <c r="O74" i="7"/>
  <c r="O78" i="7"/>
  <c r="E74" i="7"/>
  <c r="R191" i="7"/>
  <c r="C231" i="7"/>
  <c r="R271" i="7"/>
  <c r="M143" i="7"/>
  <c r="G13" i="7"/>
  <c r="R38" i="7"/>
  <c r="I13" i="7"/>
  <c r="R105" i="7"/>
  <c r="G12" i="7"/>
  <c r="E18" i="7"/>
  <c r="G20" i="7"/>
  <c r="I33" i="7"/>
  <c r="G39" i="7"/>
  <c r="K47" i="7"/>
  <c r="E56" i="7"/>
  <c r="E60" i="7"/>
  <c r="R62" i="7"/>
  <c r="E64" i="7"/>
  <c r="E68" i="7"/>
  <c r="R70" i="7"/>
  <c r="E72" i="7"/>
  <c r="R74" i="7"/>
  <c r="E76" i="7"/>
  <c r="R78" i="7"/>
  <c r="E80" i="7"/>
  <c r="E84" i="7"/>
  <c r="E88" i="7"/>
  <c r="E92" i="7"/>
  <c r="E96" i="7"/>
  <c r="E100" i="7"/>
  <c r="E104" i="7"/>
  <c r="E108" i="7"/>
  <c r="E112" i="7"/>
  <c r="I74" i="7"/>
  <c r="M78" i="7"/>
  <c r="R131" i="7"/>
  <c r="K143" i="7"/>
  <c r="C147" i="7"/>
  <c r="G191" i="7"/>
  <c r="R219" i="7"/>
  <c r="I221" i="7"/>
  <c r="R231" i="7"/>
  <c r="R273" i="7"/>
  <c r="R289" i="7"/>
  <c r="E12" i="7"/>
  <c r="I215" i="7"/>
  <c r="M219" i="7"/>
  <c r="I231" i="7"/>
  <c r="M11" i="7"/>
  <c r="K13" i="7"/>
  <c r="E21" i="7"/>
  <c r="G38" i="7"/>
  <c r="M13" i="7"/>
  <c r="R61" i="7"/>
  <c r="K71" i="7"/>
  <c r="R111" i="7"/>
  <c r="I163" i="7"/>
  <c r="E163" i="7"/>
  <c r="C238" i="7"/>
  <c r="C243" i="7"/>
  <c r="M261" i="7"/>
  <c r="E275" i="7"/>
  <c r="E284" i="7"/>
  <c r="G284" i="7"/>
  <c r="C284" i="7"/>
  <c r="O255" i="7"/>
  <c r="E255" i="7"/>
  <c r="I255" i="7"/>
  <c r="C87" i="7"/>
  <c r="E247" i="7"/>
  <c r="K247" i="7"/>
  <c r="E241" i="7"/>
  <c r="K241" i="7"/>
  <c r="C241" i="7"/>
  <c r="E245" i="7"/>
  <c r="K245" i="7"/>
  <c r="M245" i="7"/>
  <c r="O245" i="7"/>
  <c r="R36" i="7"/>
  <c r="R81" i="7"/>
  <c r="C93" i="7"/>
  <c r="M93" i="7"/>
  <c r="O93" i="7"/>
  <c r="G93" i="7"/>
  <c r="C109" i="7"/>
  <c r="K109" i="7"/>
  <c r="E264" i="7"/>
  <c r="K264" i="7"/>
  <c r="O34" i="7"/>
  <c r="I34" i="7"/>
  <c r="M34" i="7"/>
  <c r="K128" i="7"/>
  <c r="E128" i="7"/>
  <c r="I128" i="7"/>
  <c r="E180" i="7"/>
  <c r="O180" i="7"/>
  <c r="C180" i="7"/>
  <c r="M272" i="7"/>
  <c r="K272" i="7"/>
  <c r="G272" i="7"/>
  <c r="G28" i="7"/>
  <c r="R28" i="7"/>
  <c r="O103" i="7"/>
  <c r="R103" i="7"/>
  <c r="I276" i="7"/>
  <c r="O276" i="7"/>
  <c r="C276" i="7"/>
  <c r="R7" i="7"/>
  <c r="E73" i="7"/>
  <c r="O73" i="7"/>
  <c r="C73" i="7"/>
  <c r="I73" i="7"/>
  <c r="K73" i="7"/>
  <c r="E50" i="7"/>
  <c r="O50" i="7"/>
  <c r="C50" i="7"/>
  <c r="O271" i="7"/>
  <c r="I271" i="7"/>
  <c r="M271" i="7"/>
  <c r="O279" i="7"/>
  <c r="I279" i="7"/>
  <c r="E279" i="7"/>
  <c r="O61" i="7"/>
  <c r="C61" i="7"/>
  <c r="G21" i="7"/>
  <c r="M21" i="7"/>
  <c r="K59" i="7"/>
  <c r="E59" i="7"/>
  <c r="K130" i="7"/>
  <c r="O130" i="7"/>
  <c r="I130" i="7"/>
  <c r="R47" i="7"/>
  <c r="I49" i="7"/>
  <c r="M60" i="7"/>
  <c r="M68" i="7"/>
  <c r="M76" i="7"/>
  <c r="K78" i="7"/>
  <c r="M84" i="7"/>
  <c r="M92" i="7"/>
  <c r="M100" i="7"/>
  <c r="M108" i="7"/>
  <c r="E78" i="7"/>
  <c r="R143" i="7"/>
  <c r="I145" i="7"/>
  <c r="C191" i="7"/>
  <c r="O191" i="7"/>
  <c r="I197" i="7"/>
  <c r="K231" i="7"/>
  <c r="R253" i="7"/>
  <c r="R261" i="7"/>
  <c r="R293" i="7"/>
  <c r="M47" i="7"/>
  <c r="I143" i="7"/>
  <c r="M191" i="7"/>
  <c r="C38" i="7"/>
  <c r="K21" i="7"/>
  <c r="K61" i="7"/>
  <c r="I61" i="7"/>
  <c r="O194" i="7"/>
  <c r="I194" i="7"/>
  <c r="M243" i="7"/>
  <c r="E253" i="7"/>
  <c r="O273" i="7"/>
  <c r="M273" i="7"/>
  <c r="M130" i="7"/>
  <c r="G130" i="7"/>
  <c r="I75" i="7"/>
  <c r="C124" i="7"/>
  <c r="M124" i="7"/>
  <c r="G124" i="7"/>
  <c r="E124" i="7"/>
  <c r="K232" i="7"/>
  <c r="M232" i="7"/>
  <c r="I232" i="7"/>
  <c r="M308" i="7"/>
  <c r="G308" i="7"/>
  <c r="C308" i="7"/>
  <c r="E308" i="7"/>
  <c r="E87" i="7"/>
  <c r="G87" i="7"/>
  <c r="O87" i="7"/>
  <c r="I238" i="7"/>
  <c r="K238" i="7"/>
  <c r="O238" i="7"/>
  <c r="I168" i="7"/>
  <c r="K168" i="7"/>
  <c r="M168" i="7"/>
  <c r="E168" i="7"/>
  <c r="C168" i="7"/>
  <c r="M224" i="7"/>
  <c r="K224" i="7"/>
  <c r="E224" i="7"/>
  <c r="O224" i="7"/>
  <c r="I224" i="7"/>
  <c r="G52" i="7"/>
  <c r="E52" i="7"/>
  <c r="I52" i="7"/>
  <c r="C52" i="7"/>
  <c r="K239" i="7"/>
  <c r="M239" i="7"/>
  <c r="E38" i="7"/>
  <c r="K38" i="7"/>
  <c r="G47" i="7"/>
  <c r="C78" i="7"/>
  <c r="O231" i="7"/>
  <c r="R279" i="7"/>
  <c r="O21" i="7"/>
  <c r="M61" i="7"/>
  <c r="M253" i="7"/>
  <c r="O277" i="7"/>
  <c r="E277" i="7"/>
  <c r="O287" i="7"/>
  <c r="M287" i="7"/>
  <c r="I287" i="7"/>
  <c r="O303" i="7"/>
  <c r="E303" i="7"/>
  <c r="I303" i="7"/>
  <c r="K259" i="7"/>
  <c r="I259" i="7"/>
  <c r="I71" i="7"/>
  <c r="O71" i="7"/>
  <c r="C71" i="7"/>
  <c r="G11" i="7"/>
  <c r="E11" i="7"/>
  <c r="I79" i="7"/>
  <c r="C79" i="7"/>
  <c r="M79" i="7"/>
  <c r="O79" i="7"/>
  <c r="M256" i="7"/>
  <c r="K256" i="7"/>
  <c r="E256" i="7"/>
  <c r="C256" i="7"/>
  <c r="I228" i="7"/>
  <c r="K228" i="7"/>
  <c r="G228" i="7"/>
  <c r="E290" i="7"/>
  <c r="G290" i="7"/>
  <c r="M290" i="7"/>
  <c r="C290" i="7"/>
  <c r="C101" i="7"/>
  <c r="O101" i="7"/>
  <c r="M246" i="7"/>
  <c r="G246" i="7"/>
  <c r="E246" i="7"/>
  <c r="K246" i="7"/>
  <c r="O246" i="7"/>
  <c r="K306" i="7"/>
  <c r="E306" i="7"/>
  <c r="O306" i="7"/>
  <c r="M306" i="7"/>
  <c r="C152" i="7"/>
  <c r="O152" i="7"/>
  <c r="G152" i="7"/>
  <c r="K152" i="7"/>
  <c r="E152" i="7"/>
  <c r="G36" i="7"/>
  <c r="I36" i="7"/>
  <c r="C36" i="7"/>
  <c r="M36" i="7"/>
  <c r="E81" i="7"/>
  <c r="G81" i="7"/>
  <c r="I81" i="7"/>
  <c r="C81" i="7"/>
  <c r="O81" i="7"/>
  <c r="C142" i="7"/>
  <c r="K142" i="7"/>
  <c r="G142" i="7"/>
  <c r="M142" i="7"/>
  <c r="R13" i="7"/>
  <c r="R130" i="7"/>
  <c r="R79" i="7"/>
  <c r="O257" i="7"/>
  <c r="M257" i="7"/>
  <c r="R276" i="7"/>
  <c r="O285" i="7"/>
  <c r="M285" i="7"/>
  <c r="K311" i="7"/>
  <c r="I311" i="7"/>
  <c r="O263" i="7"/>
  <c r="M263" i="7"/>
  <c r="R128" i="7"/>
  <c r="E249" i="7"/>
  <c r="K249" i="7"/>
  <c r="E120" i="7"/>
  <c r="O120" i="7"/>
  <c r="K160" i="7"/>
  <c r="M160" i="7"/>
  <c r="I160" i="7"/>
  <c r="K206" i="7"/>
  <c r="E206" i="7"/>
  <c r="C118" i="7"/>
  <c r="G118" i="7"/>
  <c r="M118" i="7"/>
  <c r="O118" i="7"/>
  <c r="I118" i="7"/>
  <c r="I83" i="7"/>
  <c r="G83" i="7"/>
  <c r="K146" i="7"/>
  <c r="E146" i="7"/>
  <c r="C146" i="7"/>
  <c r="K176" i="7"/>
  <c r="E57" i="7"/>
  <c r="C57" i="7"/>
  <c r="M57" i="7"/>
  <c r="R152" i="7"/>
  <c r="I186" i="7"/>
  <c r="K186" i="7"/>
  <c r="K302" i="7"/>
  <c r="I302" i="7"/>
  <c r="C122" i="7"/>
  <c r="O122" i="7"/>
  <c r="O176" i="7"/>
  <c r="R264" i="7"/>
  <c r="R290" i="7"/>
  <c r="R308" i="7"/>
  <c r="R59" i="7"/>
  <c r="R73" i="7"/>
  <c r="O248" i="7"/>
  <c r="I248" i="7"/>
  <c r="O17" i="7"/>
  <c r="E17" i="7"/>
  <c r="O65" i="7"/>
  <c r="M65" i="7"/>
  <c r="O144" i="7"/>
  <c r="I144" i="7"/>
  <c r="K166" i="7"/>
  <c r="M166" i="7"/>
  <c r="I107" i="7"/>
  <c r="C107" i="7"/>
  <c r="I148" i="7"/>
  <c r="G148" i="7"/>
  <c r="M138" i="7"/>
  <c r="C138" i="7"/>
  <c r="M298" i="7"/>
  <c r="O298" i="7"/>
  <c r="M174" i="7"/>
  <c r="I174" i="7"/>
  <c r="I294" i="7"/>
  <c r="C294" i="7"/>
  <c r="M126" i="7"/>
  <c r="G126" i="7"/>
  <c r="C174" i="7"/>
  <c r="I15" i="7"/>
  <c r="G15" i="7"/>
  <c r="C158" i="7"/>
  <c r="K158" i="7"/>
  <c r="E192" i="7"/>
  <c r="K192" i="7"/>
  <c r="R126" i="7"/>
  <c r="R142" i="7"/>
  <c r="R190" i="7"/>
  <c r="R206" i="7"/>
  <c r="R222" i="7"/>
  <c r="R158" i="7"/>
  <c r="R168" i="7"/>
  <c r="R83" i="7"/>
  <c r="R184" i="7"/>
  <c r="R174" i="7"/>
  <c r="R134" i="7"/>
  <c r="I177" i="7"/>
  <c r="I213" i="7"/>
  <c r="I222" i="7"/>
  <c r="E9" i="7"/>
  <c r="I9" i="7"/>
  <c r="M9" i="7"/>
  <c r="E42" i="7"/>
  <c r="I42" i="7"/>
  <c r="M42" i="7"/>
  <c r="I184" i="7"/>
  <c r="O42" i="7"/>
  <c r="E136" i="7"/>
  <c r="G25" i="7"/>
  <c r="C134" i="7"/>
  <c r="O134" i="7"/>
  <c r="O9" i="7"/>
  <c r="K103" i="7"/>
  <c r="K28" i="7"/>
  <c r="E200" i="7"/>
  <c r="E23" i="7"/>
  <c r="I23" i="7"/>
  <c r="M23" i="7"/>
  <c r="E44" i="7"/>
  <c r="I44" i="7"/>
  <c r="M44" i="7"/>
  <c r="R9" i="7"/>
  <c r="R42" i="7"/>
  <c r="C184" i="7"/>
  <c r="C9" i="7"/>
  <c r="G44" i="7"/>
  <c r="M136" i="7"/>
  <c r="O25" i="7"/>
  <c r="K134" i="7"/>
  <c r="G7" i="7"/>
  <c r="C42" i="7"/>
  <c r="M134" i="7"/>
  <c r="G134" i="7"/>
  <c r="M14" i="7"/>
  <c r="M235" i="7"/>
  <c r="I281" i="7"/>
  <c r="I282" i="7"/>
  <c r="E85" i="7"/>
  <c r="C85" i="7"/>
  <c r="I59" i="7"/>
  <c r="M97" i="7"/>
  <c r="I190" i="7"/>
  <c r="I200" i="7"/>
  <c r="I206" i="7"/>
  <c r="E184" i="7"/>
  <c r="G184" i="7"/>
  <c r="E25" i="7"/>
  <c r="I25" i="7"/>
  <c r="M25" i="7"/>
  <c r="E101" i="7"/>
  <c r="I101" i="7"/>
  <c r="M101" i="7"/>
  <c r="R136" i="7"/>
  <c r="R23" i="7"/>
  <c r="R44" i="7"/>
  <c r="K184" i="7"/>
  <c r="K9" i="7"/>
  <c r="O44" i="7"/>
  <c r="G23" i="7"/>
  <c r="G136" i="7"/>
  <c r="K42" i="7"/>
  <c r="K101" i="7"/>
  <c r="I136" i="7"/>
  <c r="K25" i="7"/>
  <c r="C136" i="7"/>
  <c r="I29" i="7"/>
  <c r="I37" i="7"/>
  <c r="I45" i="7"/>
  <c r="I53" i="7"/>
  <c r="I161" i="7"/>
  <c r="I189" i="7"/>
  <c r="I205" i="7"/>
  <c r="C48" i="7"/>
  <c r="I188" i="7"/>
  <c r="I220" i="7"/>
  <c r="E265" i="7"/>
  <c r="M281" i="7"/>
  <c r="I291" i="7"/>
  <c r="I299" i="7"/>
  <c r="I307" i="7"/>
  <c r="I85" i="7"/>
  <c r="E248" i="7"/>
  <c r="M59" i="7"/>
  <c r="E144" i="7"/>
  <c r="E160" i="7"/>
  <c r="M200" i="7"/>
  <c r="M206" i="7"/>
  <c r="E232" i="7"/>
  <c r="M184" i="7"/>
  <c r="E7" i="7"/>
  <c r="I7" i="7"/>
  <c r="M7" i="7"/>
  <c r="E28" i="7"/>
  <c r="I28" i="7"/>
  <c r="M28" i="7"/>
  <c r="E103" i="7"/>
  <c r="I103" i="7"/>
  <c r="M103" i="7"/>
  <c r="R25" i="7"/>
  <c r="R101" i="7"/>
  <c r="C7" i="7"/>
  <c r="G42" i="7"/>
  <c r="G101" i="7"/>
  <c r="I134" i="7"/>
  <c r="O23" i="7"/>
  <c r="O28" i="7"/>
  <c r="O136" i="7"/>
  <c r="G9" i="7"/>
  <c r="C44" i="7"/>
  <c r="C103" i="7"/>
  <c r="C23" i="7"/>
  <c r="C28" i="7"/>
  <c r="C188" i="7"/>
  <c r="G188" i="7"/>
  <c r="G59" i="7"/>
  <c r="O59" i="7"/>
  <c r="R17" i="7"/>
  <c r="K17" i="7"/>
  <c r="C65" i="7"/>
  <c r="K65" i="7"/>
  <c r="C75" i="7"/>
  <c r="K75" i="7"/>
  <c r="G97" i="7"/>
  <c r="O97" i="7"/>
  <c r="E190" i="7"/>
  <c r="M190" i="7"/>
  <c r="E216" i="7"/>
  <c r="M216" i="7"/>
  <c r="E222" i="7"/>
  <c r="M222" i="7"/>
  <c r="R34" i="7"/>
  <c r="K34" i="7"/>
  <c r="G128" i="7"/>
  <c r="O128" i="7"/>
  <c r="C144" i="7"/>
  <c r="K144" i="7"/>
  <c r="G160" i="7"/>
  <c r="O160" i="7"/>
  <c r="G166" i="7"/>
  <c r="O166" i="7"/>
  <c r="C190" i="7"/>
  <c r="K190" i="7"/>
  <c r="G200" i="7"/>
  <c r="O200" i="7"/>
  <c r="G206" i="7"/>
  <c r="O206" i="7"/>
  <c r="C216" i="7"/>
  <c r="K216" i="7"/>
  <c r="C222" i="7"/>
  <c r="K222" i="7"/>
  <c r="G232" i="7"/>
  <c r="O232" i="7"/>
  <c r="I121" i="7"/>
  <c r="I137" i="7"/>
  <c r="I153" i="7"/>
  <c r="I169" i="7"/>
  <c r="I185" i="7"/>
  <c r="E213" i="7"/>
  <c r="M213" i="7"/>
  <c r="E229" i="7"/>
  <c r="M229" i="7"/>
  <c r="I54" i="7"/>
  <c r="E188" i="7"/>
  <c r="M188" i="7"/>
  <c r="E194" i="7"/>
  <c r="M194" i="7"/>
  <c r="E220" i="7"/>
  <c r="M220" i="7"/>
  <c r="E226" i="7"/>
  <c r="M226" i="7"/>
  <c r="R194" i="7"/>
  <c r="I278" i="7"/>
  <c r="E282" i="7"/>
  <c r="M282" i="7"/>
  <c r="C285" i="7"/>
  <c r="E291" i="7"/>
  <c r="M291" i="7"/>
  <c r="E299" i="7"/>
  <c r="M299" i="7"/>
  <c r="E307" i="7"/>
  <c r="M307" i="7"/>
  <c r="K85" i="7"/>
  <c r="I111" i="7"/>
  <c r="I244" i="7"/>
  <c r="I288" i="7"/>
  <c r="I292" i="7"/>
  <c r="I296" i="7"/>
  <c r="I300" i="7"/>
  <c r="C59" i="7"/>
  <c r="C17" i="7"/>
  <c r="G17" i="7"/>
  <c r="G65" i="7"/>
  <c r="G75" i="7"/>
  <c r="C97" i="7"/>
  <c r="C34" i="7"/>
  <c r="G34" i="7"/>
  <c r="C128" i="7"/>
  <c r="G144" i="7"/>
  <c r="C160" i="7"/>
  <c r="C166" i="7"/>
  <c r="G190" i="7"/>
  <c r="C200" i="7"/>
  <c r="C206" i="7"/>
  <c r="G216" i="7"/>
  <c r="G222" i="7"/>
  <c r="C232" i="7"/>
  <c r="R189" i="7"/>
  <c r="K197" i="7"/>
  <c r="R205" i="7"/>
  <c r="K229" i="7"/>
  <c r="G105" i="7"/>
  <c r="O105" i="7"/>
  <c r="C111" i="7"/>
  <c r="K111" i="7"/>
  <c r="C156" i="7"/>
  <c r="K156" i="7"/>
  <c r="C244" i="7"/>
  <c r="K244" i="7"/>
  <c r="C248" i="7"/>
  <c r="K248" i="7"/>
  <c r="G288" i="7"/>
  <c r="O288" i="7"/>
  <c r="C292" i="7"/>
  <c r="K292" i="7"/>
  <c r="G296" i="7"/>
  <c r="O296" i="7"/>
  <c r="C300" i="7"/>
  <c r="K300" i="7"/>
  <c r="E10" i="7"/>
  <c r="M10" i="7"/>
  <c r="E14" i="7"/>
  <c r="I18" i="7"/>
  <c r="M22" i="7"/>
  <c r="E26" i="7"/>
  <c r="C10" i="7"/>
  <c r="G10" i="7"/>
  <c r="C18" i="7"/>
  <c r="G18" i="7"/>
  <c r="C26" i="7"/>
  <c r="I117" i="7"/>
  <c r="I125" i="7"/>
  <c r="I133" i="7"/>
  <c r="I141" i="7"/>
  <c r="I149" i="7"/>
  <c r="I157" i="7"/>
  <c r="I165" i="7"/>
  <c r="I173" i="7"/>
  <c r="I181" i="7"/>
  <c r="E189" i="7"/>
  <c r="M189" i="7"/>
  <c r="E197" i="7"/>
  <c r="M197" i="7"/>
  <c r="E205" i="7"/>
  <c r="M205" i="7"/>
  <c r="E221" i="7"/>
  <c r="M221" i="7"/>
  <c r="C56" i="7"/>
  <c r="G56" i="7"/>
  <c r="C64" i="7"/>
  <c r="G64" i="7"/>
  <c r="C72" i="7"/>
  <c r="G72" i="7"/>
  <c r="C80" i="7"/>
  <c r="G80" i="7"/>
  <c r="C88" i="7"/>
  <c r="G88" i="7"/>
  <c r="C96" i="7"/>
  <c r="G96" i="7"/>
  <c r="C104" i="7"/>
  <c r="G104" i="7"/>
  <c r="C112" i="7"/>
  <c r="G112" i="7"/>
  <c r="K213" i="7"/>
  <c r="R221" i="7"/>
  <c r="O48" i="7"/>
  <c r="E235" i="7"/>
  <c r="I178" i="7"/>
  <c r="I204" i="7"/>
  <c r="I210" i="7"/>
  <c r="I236" i="7"/>
  <c r="O188" i="7"/>
  <c r="K194" i="7"/>
  <c r="I253" i="7"/>
  <c r="I257" i="7"/>
  <c r="I261" i="7"/>
  <c r="I265" i="7"/>
  <c r="I269" i="7"/>
  <c r="I250" i="7"/>
  <c r="I254" i="7"/>
  <c r="I258" i="7"/>
  <c r="I262" i="7"/>
  <c r="I266" i="7"/>
  <c r="I270" i="7"/>
  <c r="I274" i="7"/>
  <c r="E278" i="7"/>
  <c r="M278" i="7"/>
  <c r="C281" i="7"/>
  <c r="K285" i="7"/>
  <c r="I289" i="7"/>
  <c r="I293" i="7"/>
  <c r="I297" i="7"/>
  <c r="I301" i="7"/>
  <c r="I305" i="7"/>
  <c r="I309" i="7"/>
  <c r="I313" i="7"/>
  <c r="C283" i="7"/>
  <c r="G85" i="7"/>
  <c r="E111" i="7"/>
  <c r="M111" i="7"/>
  <c r="C105" i="7"/>
  <c r="G111" i="7"/>
  <c r="E244" i="7"/>
  <c r="M244" i="7"/>
  <c r="E288" i="7"/>
  <c r="M288" i="7"/>
  <c r="E292" i="7"/>
  <c r="M292" i="7"/>
  <c r="E296" i="7"/>
  <c r="M296" i="7"/>
  <c r="E300" i="7"/>
  <c r="M300" i="7"/>
  <c r="G156" i="7"/>
  <c r="G244" i="7"/>
  <c r="G248" i="7"/>
  <c r="C288" i="7"/>
  <c r="G292" i="7"/>
  <c r="C296" i="7"/>
  <c r="G300" i="7"/>
  <c r="I14" i="7"/>
  <c r="I22" i="7"/>
  <c r="O10" i="7"/>
  <c r="C14" i="7"/>
  <c r="G14" i="7"/>
  <c r="O18" i="7"/>
  <c r="C22" i="7"/>
  <c r="G22" i="7"/>
  <c r="I193" i="7"/>
  <c r="C195" i="7"/>
  <c r="G195" i="7"/>
  <c r="O195" i="7"/>
  <c r="I201" i="7"/>
  <c r="C203" i="7"/>
  <c r="G203" i="7"/>
  <c r="O203" i="7"/>
  <c r="I209" i="7"/>
  <c r="I217" i="7"/>
  <c r="I225" i="7"/>
  <c r="I233" i="7"/>
  <c r="R235" i="7"/>
  <c r="O56" i="7"/>
  <c r="C60" i="7"/>
  <c r="G60" i="7"/>
  <c r="O64" i="7"/>
  <c r="C68" i="7"/>
  <c r="G68" i="7"/>
  <c r="O72" i="7"/>
  <c r="C76" i="7"/>
  <c r="G76" i="7"/>
  <c r="O80" i="7"/>
  <c r="C84" i="7"/>
  <c r="G84" i="7"/>
  <c r="O88" i="7"/>
  <c r="C92" i="7"/>
  <c r="G92" i="7"/>
  <c r="O96" i="7"/>
  <c r="C100" i="7"/>
  <c r="G100" i="7"/>
  <c r="O104" i="7"/>
  <c r="C108" i="7"/>
  <c r="G108" i="7"/>
  <c r="O112" i="7"/>
  <c r="R117" i="7"/>
  <c r="K125" i="7"/>
  <c r="R133" i="7"/>
  <c r="K141" i="7"/>
  <c r="R149" i="7"/>
  <c r="K157" i="7"/>
  <c r="R165" i="7"/>
  <c r="K173" i="7"/>
  <c r="R181" i="7"/>
  <c r="K189" i="7"/>
  <c r="R197" i="7"/>
  <c r="E203" i="7"/>
  <c r="K205" i="7"/>
  <c r="R213" i="7"/>
  <c r="K221" i="7"/>
  <c r="R229" i="7"/>
  <c r="R48" i="7"/>
  <c r="E54" i="7"/>
  <c r="M54" i="7"/>
  <c r="C54" i="7"/>
  <c r="G54" i="7"/>
  <c r="O54" i="7"/>
  <c r="I235" i="7"/>
  <c r="E178" i="7"/>
  <c r="M178" i="7"/>
  <c r="E204" i="7"/>
  <c r="M204" i="7"/>
  <c r="E210" i="7"/>
  <c r="M210" i="7"/>
  <c r="C235" i="7"/>
  <c r="K235" i="7"/>
  <c r="E236" i="7"/>
  <c r="M236" i="7"/>
  <c r="R178" i="7"/>
  <c r="K178" i="7"/>
  <c r="R188" i="7"/>
  <c r="C194" i="7"/>
  <c r="G194" i="7"/>
  <c r="C204" i="7"/>
  <c r="G204" i="7"/>
  <c r="O204" i="7"/>
  <c r="R210" i="7"/>
  <c r="K210" i="7"/>
  <c r="R220" i="7"/>
  <c r="K220" i="7"/>
  <c r="C226" i="7"/>
  <c r="G226" i="7"/>
  <c r="O226" i="7"/>
  <c r="C236" i="7"/>
  <c r="G236" i="7"/>
  <c r="O236" i="7"/>
  <c r="C237" i="7"/>
  <c r="K237" i="7"/>
  <c r="E250" i="7"/>
  <c r="M250" i="7"/>
  <c r="C253" i="7"/>
  <c r="K253" i="7"/>
  <c r="E254" i="7"/>
  <c r="M254" i="7"/>
  <c r="C257" i="7"/>
  <c r="K257" i="7"/>
  <c r="E258" i="7"/>
  <c r="M258" i="7"/>
  <c r="C261" i="7"/>
  <c r="K261" i="7"/>
  <c r="E262" i="7"/>
  <c r="M262" i="7"/>
  <c r="C265" i="7"/>
  <c r="K265" i="7"/>
  <c r="E266" i="7"/>
  <c r="M266" i="7"/>
  <c r="C269" i="7"/>
  <c r="K269" i="7"/>
  <c r="E270" i="7"/>
  <c r="M270" i="7"/>
  <c r="C273" i="7"/>
  <c r="K273" i="7"/>
  <c r="E274" i="7"/>
  <c r="M274" i="7"/>
  <c r="C277" i="7"/>
  <c r="K277" i="7"/>
  <c r="K281" i="7"/>
  <c r="C287" i="7"/>
  <c r="K287" i="7"/>
  <c r="C289" i="7"/>
  <c r="K289" i="7"/>
  <c r="C291" i="7"/>
  <c r="K291" i="7"/>
  <c r="C293" i="7"/>
  <c r="K293" i="7"/>
  <c r="C295" i="7"/>
  <c r="K295" i="7"/>
  <c r="C297" i="7"/>
  <c r="K297" i="7"/>
  <c r="C299" i="7"/>
  <c r="K299" i="7"/>
  <c r="C301" i="7"/>
  <c r="K301" i="7"/>
  <c r="C303" i="7"/>
  <c r="K303" i="7"/>
  <c r="C305" i="7"/>
  <c r="K305" i="7"/>
  <c r="C307" i="7"/>
  <c r="K307" i="7"/>
  <c r="C309" i="7"/>
  <c r="K309" i="7"/>
  <c r="G311" i="7"/>
  <c r="K313" i="7"/>
  <c r="R250" i="7"/>
  <c r="K250" i="7"/>
  <c r="G251" i="7"/>
  <c r="O251" i="7"/>
  <c r="C254" i="7"/>
  <c r="G254" i="7"/>
  <c r="O254" i="7"/>
  <c r="C255" i="7"/>
  <c r="K255" i="7"/>
  <c r="R258" i="7"/>
  <c r="K258" i="7"/>
  <c r="G259" i="7"/>
  <c r="O259" i="7"/>
  <c r="C262" i="7"/>
  <c r="G262" i="7"/>
  <c r="O262" i="7"/>
  <c r="C263" i="7"/>
  <c r="K263" i="7"/>
  <c r="R266" i="7"/>
  <c r="K266" i="7"/>
  <c r="G267" i="7"/>
  <c r="O267" i="7"/>
  <c r="C270" i="7"/>
  <c r="G270" i="7"/>
  <c r="O270" i="7"/>
  <c r="C271" i="7"/>
  <c r="K271" i="7"/>
  <c r="R274" i="7"/>
  <c r="K274" i="7"/>
  <c r="G275" i="7"/>
  <c r="O275" i="7"/>
  <c r="C278" i="7"/>
  <c r="G278" i="7"/>
  <c r="O278" i="7"/>
  <c r="C279" i="7"/>
  <c r="K279" i="7"/>
  <c r="R282" i="7"/>
  <c r="K282" i="7"/>
  <c r="G283" i="7"/>
  <c r="O283" i="7"/>
  <c r="I284" i="7"/>
  <c r="C311" i="7"/>
  <c r="G313" i="7"/>
  <c r="E310" i="7"/>
  <c r="I312" i="7"/>
  <c r="G310" i="7"/>
  <c r="O310" i="7"/>
  <c r="G312" i="7"/>
  <c r="O312" i="7"/>
  <c r="E312" i="7"/>
  <c r="O14" i="7"/>
  <c r="O22" i="7"/>
  <c r="C114" i="7"/>
  <c r="E117" i="7"/>
  <c r="M117" i="7"/>
  <c r="E125" i="7"/>
  <c r="M125" i="7"/>
  <c r="E133" i="7"/>
  <c r="M133" i="7"/>
  <c r="E141" i="7"/>
  <c r="M141" i="7"/>
  <c r="E149" i="7"/>
  <c r="M149" i="7"/>
  <c r="E157" i="7"/>
  <c r="M157" i="7"/>
  <c r="E165" i="7"/>
  <c r="M165" i="7"/>
  <c r="E173" i="7"/>
  <c r="M173" i="7"/>
  <c r="E181" i="7"/>
  <c r="M181" i="7"/>
  <c r="O60" i="7"/>
  <c r="O68" i="7"/>
  <c r="O76" i="7"/>
  <c r="O84" i="7"/>
  <c r="O92" i="7"/>
  <c r="O100" i="7"/>
  <c r="O108" i="7"/>
  <c r="K117" i="7"/>
  <c r="R125" i="7"/>
  <c r="K133" i="7"/>
  <c r="R141" i="7"/>
  <c r="K149" i="7"/>
  <c r="R157" i="7"/>
  <c r="K165" i="7"/>
  <c r="R173" i="7"/>
  <c r="K181" i="7"/>
  <c r="R54" i="7"/>
  <c r="G235" i="7"/>
  <c r="C178" i="7"/>
  <c r="G178" i="7"/>
  <c r="R204" i="7"/>
  <c r="C210" i="7"/>
  <c r="G210" i="7"/>
  <c r="C220" i="7"/>
  <c r="G220" i="7"/>
  <c r="R226" i="7"/>
  <c r="R236" i="7"/>
  <c r="G237" i="7"/>
  <c r="G253" i="7"/>
  <c r="G257" i="7"/>
  <c r="G261" i="7"/>
  <c r="G265" i="7"/>
  <c r="G269" i="7"/>
  <c r="G273" i="7"/>
  <c r="G277" i="7"/>
  <c r="G281" i="7"/>
  <c r="G285" i="7"/>
  <c r="E289" i="7"/>
  <c r="M289" i="7"/>
  <c r="E293" i="7"/>
  <c r="M293" i="7"/>
  <c r="E297" i="7"/>
  <c r="M297" i="7"/>
  <c r="E301" i="7"/>
  <c r="M301" i="7"/>
  <c r="E305" i="7"/>
  <c r="M305" i="7"/>
  <c r="E309" i="7"/>
  <c r="M309" i="7"/>
  <c r="E313" i="7"/>
  <c r="M313" i="7"/>
  <c r="M284" i="7"/>
  <c r="G287" i="7"/>
  <c r="G289" i="7"/>
  <c r="G291" i="7"/>
  <c r="G293" i="7"/>
  <c r="G295" i="7"/>
  <c r="G297" i="7"/>
  <c r="G299" i="7"/>
  <c r="G301" i="7"/>
  <c r="G303" i="7"/>
  <c r="G305" i="7"/>
  <c r="G307" i="7"/>
  <c r="G309" i="7"/>
  <c r="O311" i="7"/>
  <c r="C250" i="7"/>
  <c r="G250" i="7"/>
  <c r="C251" i="7"/>
  <c r="R254" i="7"/>
  <c r="G255" i="7"/>
  <c r="C258" i="7"/>
  <c r="G258" i="7"/>
  <c r="C259" i="7"/>
  <c r="R262" i="7"/>
  <c r="G263" i="7"/>
  <c r="C266" i="7"/>
  <c r="G266" i="7"/>
  <c r="C267" i="7"/>
  <c r="R270" i="7"/>
  <c r="G271" i="7"/>
  <c r="C274" i="7"/>
  <c r="G274" i="7"/>
  <c r="C275" i="7"/>
  <c r="R278" i="7"/>
  <c r="G279" i="7"/>
  <c r="C282" i="7"/>
  <c r="G282" i="7"/>
  <c r="C313" i="7"/>
  <c r="I310" i="7"/>
  <c r="C310" i="7"/>
  <c r="K310" i="7"/>
  <c r="C312" i="7"/>
  <c r="K312" i="7"/>
  <c r="R29" i="7"/>
  <c r="K29" i="7"/>
  <c r="R33" i="7"/>
  <c r="K33" i="7"/>
  <c r="R37" i="7"/>
  <c r="K37" i="7"/>
  <c r="R41" i="7"/>
  <c r="K41" i="7"/>
  <c r="R45" i="7"/>
  <c r="K45" i="7"/>
  <c r="R49" i="7"/>
  <c r="K49" i="7"/>
  <c r="R53" i="7"/>
  <c r="K53" i="7"/>
  <c r="K55" i="7"/>
  <c r="M55" i="7"/>
  <c r="O55" i="7"/>
  <c r="I55" i="7"/>
  <c r="R121" i="7"/>
  <c r="K121" i="7"/>
  <c r="R129" i="7"/>
  <c r="K129" i="7"/>
  <c r="R137" i="7"/>
  <c r="K137" i="7"/>
  <c r="R145" i="7"/>
  <c r="K145" i="7"/>
  <c r="R153" i="7"/>
  <c r="K153" i="7"/>
  <c r="R161" i="7"/>
  <c r="K161" i="7"/>
  <c r="R169" i="7"/>
  <c r="K169" i="7"/>
  <c r="R177" i="7"/>
  <c r="K177" i="7"/>
  <c r="R185" i="7"/>
  <c r="K185" i="7"/>
  <c r="R193" i="7"/>
  <c r="K193" i="7"/>
  <c r="R201" i="7"/>
  <c r="K201" i="7"/>
  <c r="R209" i="7"/>
  <c r="K209" i="7"/>
  <c r="R217" i="7"/>
  <c r="K217" i="7"/>
  <c r="R225" i="7"/>
  <c r="K225" i="7"/>
  <c r="R233" i="7"/>
  <c r="K233" i="7"/>
  <c r="R10" i="7"/>
  <c r="R14" i="7"/>
  <c r="R18" i="7"/>
  <c r="R22" i="7"/>
  <c r="I26" i="7"/>
  <c r="K26" i="7"/>
  <c r="M26" i="7"/>
  <c r="O26" i="7"/>
  <c r="G26" i="7"/>
  <c r="E29" i="7"/>
  <c r="M29" i="7"/>
  <c r="E33" i="7"/>
  <c r="M33" i="7"/>
  <c r="E37" i="7"/>
  <c r="M37" i="7"/>
  <c r="E41" i="7"/>
  <c r="M41" i="7"/>
  <c r="E45" i="7"/>
  <c r="M45" i="7"/>
  <c r="E49" i="7"/>
  <c r="M49" i="7"/>
  <c r="E53" i="7"/>
  <c r="M53" i="7"/>
  <c r="G55" i="7"/>
  <c r="C29" i="7"/>
  <c r="G29" i="7"/>
  <c r="C33" i="7"/>
  <c r="G33" i="7"/>
  <c r="C37" i="7"/>
  <c r="G37" i="7"/>
  <c r="C41" i="7"/>
  <c r="G41" i="7"/>
  <c r="C45" i="7"/>
  <c r="G45" i="7"/>
  <c r="C49" i="7"/>
  <c r="G49" i="7"/>
  <c r="C53" i="7"/>
  <c r="G53" i="7"/>
  <c r="G114" i="7"/>
  <c r="I114" i="7"/>
  <c r="K114" i="7"/>
  <c r="M114" i="7"/>
  <c r="O114" i="7"/>
  <c r="E121" i="7"/>
  <c r="M121" i="7"/>
  <c r="E129" i="7"/>
  <c r="M129" i="7"/>
  <c r="E137" i="7"/>
  <c r="M137" i="7"/>
  <c r="E145" i="7"/>
  <c r="M145" i="7"/>
  <c r="E153" i="7"/>
  <c r="M153" i="7"/>
  <c r="E161" i="7"/>
  <c r="M161" i="7"/>
  <c r="E169" i="7"/>
  <c r="M169" i="7"/>
  <c r="E177" i="7"/>
  <c r="M177" i="7"/>
  <c r="E185" i="7"/>
  <c r="M185" i="7"/>
  <c r="E193" i="7"/>
  <c r="M193" i="7"/>
  <c r="E201" i="7"/>
  <c r="M201" i="7"/>
  <c r="E209" i="7"/>
  <c r="M209" i="7"/>
  <c r="E217" i="7"/>
  <c r="M217" i="7"/>
  <c r="E225" i="7"/>
  <c r="M225" i="7"/>
  <c r="E233" i="7"/>
  <c r="M233" i="7"/>
  <c r="E55" i="7"/>
  <c r="R56" i="7"/>
  <c r="R60" i="7"/>
  <c r="R64" i="7"/>
  <c r="R68" i="7"/>
  <c r="R72" i="7"/>
  <c r="R76" i="7"/>
  <c r="R80" i="7"/>
  <c r="R84" i="7"/>
  <c r="R88" i="7"/>
  <c r="R92" i="7"/>
  <c r="R96" i="7"/>
  <c r="R100" i="7"/>
  <c r="R104" i="7"/>
  <c r="R108" i="7"/>
  <c r="R112" i="7"/>
  <c r="R114" i="7"/>
  <c r="C117" i="7"/>
  <c r="G117" i="7"/>
  <c r="C121" i="7"/>
  <c r="G121" i="7"/>
  <c r="C125" i="7"/>
  <c r="G125" i="7"/>
  <c r="C129" i="7"/>
  <c r="G129" i="7"/>
  <c r="C133" i="7"/>
  <c r="G133" i="7"/>
  <c r="C137" i="7"/>
  <c r="G137" i="7"/>
  <c r="C141" i="7"/>
  <c r="G141" i="7"/>
  <c r="C145" i="7"/>
  <c r="G145" i="7"/>
  <c r="C149" i="7"/>
  <c r="G149" i="7"/>
  <c r="C153" i="7"/>
  <c r="G153" i="7"/>
  <c r="C157" i="7"/>
  <c r="G157" i="7"/>
  <c r="C161" i="7"/>
  <c r="G161" i="7"/>
  <c r="C165" i="7"/>
  <c r="G165" i="7"/>
  <c r="C169" i="7"/>
  <c r="G169" i="7"/>
  <c r="C173" i="7"/>
  <c r="G173" i="7"/>
  <c r="C177" i="7"/>
  <c r="G177" i="7"/>
  <c r="C181" i="7"/>
  <c r="G181" i="7"/>
  <c r="C185" i="7"/>
  <c r="G185" i="7"/>
  <c r="C189" i="7"/>
  <c r="G189" i="7"/>
  <c r="C193" i="7"/>
  <c r="G193" i="7"/>
  <c r="C197" i="7"/>
  <c r="G197" i="7"/>
  <c r="C201" i="7"/>
  <c r="G201" i="7"/>
  <c r="C205" i="7"/>
  <c r="G205" i="7"/>
  <c r="C209" i="7"/>
  <c r="G209" i="7"/>
  <c r="C213" i="7"/>
  <c r="G213" i="7"/>
  <c r="C217" i="7"/>
  <c r="G217" i="7"/>
  <c r="C221" i="7"/>
  <c r="G221" i="7"/>
  <c r="C225" i="7"/>
  <c r="G225" i="7"/>
  <c r="C229" i="7"/>
  <c r="G229" i="7"/>
  <c r="C233" i="7"/>
  <c r="G233" i="7"/>
  <c r="N314" i="7" l="1"/>
  <c r="L314" i="7"/>
  <c r="J314" i="7"/>
  <c r="H314" i="7"/>
  <c r="F314" i="7"/>
  <c r="D314" i="7"/>
  <c r="B314" i="7"/>
  <c r="P314" i="7" l="1"/>
  <c r="P6" i="7" l="1"/>
  <c r="M6" i="7" s="1"/>
  <c r="Q6" i="7"/>
  <c r="R6" i="7" l="1"/>
  <c r="E6" i="7"/>
  <c r="Q314" i="7"/>
  <c r="K6" i="7"/>
  <c r="G6" i="7"/>
  <c r="C6" i="7"/>
  <c r="O6" i="7"/>
  <c r="I6" i="7"/>
  <c r="O314" i="7" l="1"/>
  <c r="I314" i="7"/>
  <c r="K314" i="7"/>
  <c r="E314" i="7"/>
  <c r="G314" i="7"/>
  <c r="C314" i="7"/>
  <c r="R314" i="7"/>
  <c r="M314" i="7"/>
</calcChain>
</file>

<file path=xl/sharedStrings.xml><?xml version="1.0" encoding="utf-8"?>
<sst xmlns="http://schemas.openxmlformats.org/spreadsheetml/2006/main" count="338" uniqueCount="324">
  <si>
    <t>Município</t>
  </si>
  <si>
    <t>AVEIRO</t>
  </si>
  <si>
    <t>ÁGUEDA</t>
  </si>
  <si>
    <t>ALBERGARIA-A-VELHA</t>
  </si>
  <si>
    <t>ANADIA</t>
  </si>
  <si>
    <t>AROUCA</t>
  </si>
  <si>
    <t>CASTELO DE PAIVA</t>
  </si>
  <si>
    <t>ESPINHO</t>
  </si>
  <si>
    <t>ESTARREJA</t>
  </si>
  <si>
    <t>ÍLHAVO</t>
  </si>
  <si>
    <t>MEALHADA</t>
  </si>
  <si>
    <t>MURTOSA</t>
  </si>
  <si>
    <t>OLIVEIRA DE AZEMÉIS</t>
  </si>
  <si>
    <t>OLIVEIRA DO BAIRRO</t>
  </si>
  <si>
    <t>OVAR</t>
  </si>
  <si>
    <t>SANTA MARIA DA FEIRA</t>
  </si>
  <si>
    <t>SÃO JOÃO DA MADEIRA</t>
  </si>
  <si>
    <t>SEVER DO VOUGA</t>
  </si>
  <si>
    <t>VAGOS</t>
  </si>
  <si>
    <t>VALE DE CAMBRA</t>
  </si>
  <si>
    <t>BEJA</t>
  </si>
  <si>
    <t>ALJUSTREL</t>
  </si>
  <si>
    <t>ALMODÔVAR</t>
  </si>
  <si>
    <t>ALVITO</t>
  </si>
  <si>
    <t>BARRANCOS</t>
  </si>
  <si>
    <t>CASTRO VERDE</t>
  </si>
  <si>
    <t>CUBA</t>
  </si>
  <si>
    <t>FERREIRA DO ALENTEJO</t>
  </si>
  <si>
    <t>MÉRTOLA</t>
  </si>
  <si>
    <t>MOURA</t>
  </si>
  <si>
    <t>ODEMIRA</t>
  </si>
  <si>
    <t>OURIQUE</t>
  </si>
  <si>
    <t>SERPA</t>
  </si>
  <si>
    <t>VIDIGUEIRA</t>
  </si>
  <si>
    <t>BRAGA</t>
  </si>
  <si>
    <t>AMARES</t>
  </si>
  <si>
    <t>BARCELOS</t>
  </si>
  <si>
    <t>CABECEIRAS DE BASTO</t>
  </si>
  <si>
    <t>CELORICO DE BASTO</t>
  </si>
  <si>
    <t>ESPOSENDE</t>
  </si>
  <si>
    <t>FAFE</t>
  </si>
  <si>
    <t>GUIMARÃES</t>
  </si>
  <si>
    <t>PÓVOA DE LANHOSO</t>
  </si>
  <si>
    <t>TERRAS DE BOURO</t>
  </si>
  <si>
    <t>VIEIRA DO MINHO</t>
  </si>
  <si>
    <t>VILA NOVA DE FAMALICÃO</t>
  </si>
  <si>
    <t>VILA VERDE</t>
  </si>
  <si>
    <t>VIZELA</t>
  </si>
  <si>
    <t>BRAGANÇA</t>
  </si>
  <si>
    <t>ALFÂNDEGA DA FÉ</t>
  </si>
  <si>
    <t>CARRAZEDA DE ANSIÃES</t>
  </si>
  <si>
    <t>FREIXO DE ESPADA À CINTA</t>
  </si>
  <si>
    <t>MACEDO DE CAVALEIROS</t>
  </si>
  <si>
    <t>MIRANDA DO DOURO</t>
  </si>
  <si>
    <t>MIRANDELA</t>
  </si>
  <si>
    <t>MOGADOURO</t>
  </si>
  <si>
    <t>TORRE DE MONCORVO</t>
  </si>
  <si>
    <t>VILA FLOR</t>
  </si>
  <si>
    <t>VIMIOSO</t>
  </si>
  <si>
    <t>VINHAIS</t>
  </si>
  <si>
    <t>CASTELO BRANCO</t>
  </si>
  <si>
    <t>BELMONTE</t>
  </si>
  <si>
    <t>COVILHÃ</t>
  </si>
  <si>
    <t>FUNDÃO</t>
  </si>
  <si>
    <t>IDANHA-A-NOVA</t>
  </si>
  <si>
    <t>OLEIROS</t>
  </si>
  <si>
    <t>PENAMACOR</t>
  </si>
  <si>
    <t>PROENÇA-A-NOVA</t>
  </si>
  <si>
    <t>VILA DE REI</t>
  </si>
  <si>
    <t>VILA VELHA DE RÓDÃO</t>
  </si>
  <si>
    <t>COIMBRA</t>
  </si>
  <si>
    <t>ARGANIL</t>
  </si>
  <si>
    <t>CANTANHEDE</t>
  </si>
  <si>
    <t>CONDEIXA-A-NOVA</t>
  </si>
  <si>
    <t>FIGUEIRA DA FOZ</t>
  </si>
  <si>
    <t>GÓIS</t>
  </si>
  <si>
    <t>LOUSÃ</t>
  </si>
  <si>
    <t>MIRA</t>
  </si>
  <si>
    <t>MIRANDA DO CORVO</t>
  </si>
  <si>
    <t>MONTEMOR-O-VELHO</t>
  </si>
  <si>
    <t>OLIVEIRA DO HOSPITAL</t>
  </si>
  <si>
    <t>PAMPILHOSA DA SERRA</t>
  </si>
  <si>
    <t>PENACOVA</t>
  </si>
  <si>
    <t>PENELA</t>
  </si>
  <si>
    <t>SOURE</t>
  </si>
  <si>
    <t>TÁBUA</t>
  </si>
  <si>
    <t>VILA NOVA DE POIARES</t>
  </si>
  <si>
    <t>ÉVORA</t>
  </si>
  <si>
    <t>ALANDROAL</t>
  </si>
  <si>
    <t>ARRAIOLOS</t>
  </si>
  <si>
    <t>BORBA</t>
  </si>
  <si>
    <t>ESTREMOZ</t>
  </si>
  <si>
    <t>MONTEMOR-O-NOVO</t>
  </si>
  <si>
    <t>MORA</t>
  </si>
  <si>
    <t>MOURÃO</t>
  </si>
  <si>
    <t>PORTEL</t>
  </si>
  <si>
    <t>REDONDO</t>
  </si>
  <si>
    <t>REGUENGOS DE MONSARAZ</t>
  </si>
  <si>
    <t>VENDAS NOVAS</t>
  </si>
  <si>
    <t>VIANA DO ALENTEJO</t>
  </si>
  <si>
    <t>VILA VIÇOSA</t>
  </si>
  <si>
    <t>FARO</t>
  </si>
  <si>
    <t>ALBUFEIRA</t>
  </si>
  <si>
    <t>ALCOUTIM</t>
  </si>
  <si>
    <t>ALJEZUR</t>
  </si>
  <si>
    <t>CASTRO MARIM</t>
  </si>
  <si>
    <t>LAGOS</t>
  </si>
  <si>
    <t>LOULÉ</t>
  </si>
  <si>
    <t>MONCHIQUE</t>
  </si>
  <si>
    <t>OLHÃO</t>
  </si>
  <si>
    <t>PORTIMÃO</t>
  </si>
  <si>
    <t>SÃO BRÁS DE ALPORTEL</t>
  </si>
  <si>
    <t>SILVES</t>
  </si>
  <si>
    <t>TAVIRA</t>
  </si>
  <si>
    <t>VILA DO BISPO</t>
  </si>
  <si>
    <t>VILA REAL DE SANTO ANTÓNIO</t>
  </si>
  <si>
    <t>GUARDA</t>
  </si>
  <si>
    <t>AGUIAR DA BEIRA</t>
  </si>
  <si>
    <t>ALMEIDA</t>
  </si>
  <si>
    <t>CELORICO DA BEIRA</t>
  </si>
  <si>
    <t>FIGUEIRA DE CASTELO RODRIGO</t>
  </si>
  <si>
    <t>FORNOS DE ALGODRES</t>
  </si>
  <si>
    <t>GOUVEIA</t>
  </si>
  <si>
    <t>MANTEIGAS</t>
  </si>
  <si>
    <t>PINHEL</t>
  </si>
  <si>
    <t>SABUGAL</t>
  </si>
  <si>
    <t>SEIA</t>
  </si>
  <si>
    <t>TRANCOSO</t>
  </si>
  <si>
    <t>VILA NOVA DE FOZ CÔA</t>
  </si>
  <si>
    <t>LEIRIA</t>
  </si>
  <si>
    <t>ALCOBAÇA</t>
  </si>
  <si>
    <t>ALVAIÁZERE</t>
  </si>
  <si>
    <t>ANSIÃO</t>
  </si>
  <si>
    <t>BATALHA</t>
  </si>
  <si>
    <t>BOMBARRAL</t>
  </si>
  <si>
    <t>CALDAS DA RAINHA</t>
  </si>
  <si>
    <t>CASTANHEIRA DE PÊRA</t>
  </si>
  <si>
    <t>FIGUEIRÓ DOS VINHOS</t>
  </si>
  <si>
    <t>MARINHA GRANDE</t>
  </si>
  <si>
    <t>NAZARÉ</t>
  </si>
  <si>
    <t>ÓBIDOS</t>
  </si>
  <si>
    <t>PEDRÓGÃO GRANDE</t>
  </si>
  <si>
    <t>PENICHE</t>
  </si>
  <si>
    <t>POMBAL</t>
  </si>
  <si>
    <t>PORTO DE MÓS</t>
  </si>
  <si>
    <t>LISBOA</t>
  </si>
  <si>
    <t>ALENQUER</t>
  </si>
  <si>
    <t>ARRUDA DOS VINHOS</t>
  </si>
  <si>
    <t>AZAMBUJA</t>
  </si>
  <si>
    <t>CADAVAL</t>
  </si>
  <si>
    <t>CASCAIS</t>
  </si>
  <si>
    <t>LOURES</t>
  </si>
  <si>
    <t>LOURINHÃ</t>
  </si>
  <si>
    <t>MAFRA</t>
  </si>
  <si>
    <t>ODIVELAS</t>
  </si>
  <si>
    <t>OEIRAS</t>
  </si>
  <si>
    <t>SINTRA</t>
  </si>
  <si>
    <t>SOBRAL DE MONTE AGRAÇO</t>
  </si>
  <si>
    <t>TORRES VEDRAS</t>
  </si>
  <si>
    <t>VILA FRANCA DE XIRA</t>
  </si>
  <si>
    <t>PORTALEGRE</t>
  </si>
  <si>
    <t>ALTER DO CHÃO</t>
  </si>
  <si>
    <t>ARRONCHES</t>
  </si>
  <si>
    <t>AVIS</t>
  </si>
  <si>
    <t>CAMPO MAIOR</t>
  </si>
  <si>
    <t>CASTELO DE VIDE</t>
  </si>
  <si>
    <t>CRATO</t>
  </si>
  <si>
    <t>ELVAS</t>
  </si>
  <si>
    <t>FRONTEIRA</t>
  </si>
  <si>
    <t>GAVIÃO</t>
  </si>
  <si>
    <t>MARVÃO</t>
  </si>
  <si>
    <t>MONFORTE</t>
  </si>
  <si>
    <t>NISA</t>
  </si>
  <si>
    <t>PONTE DE SOR</t>
  </si>
  <si>
    <t>SOUSEL</t>
  </si>
  <si>
    <t>PORTO</t>
  </si>
  <si>
    <t>AMARANTE</t>
  </si>
  <si>
    <t>BAIÃO</t>
  </si>
  <si>
    <t>FELGUEIRAS</t>
  </si>
  <si>
    <t>GONDOMAR</t>
  </si>
  <si>
    <t>LOUSADA</t>
  </si>
  <si>
    <t>MAIA</t>
  </si>
  <si>
    <t>MARCO DE CANAVESES</t>
  </si>
  <si>
    <t>MATOSINHOS</t>
  </si>
  <si>
    <t>PAÇOS DE FERREIRA</t>
  </si>
  <si>
    <t>PAREDES</t>
  </si>
  <si>
    <t>PENAFIEL</t>
  </si>
  <si>
    <t>PÓVOA DE VARZIM</t>
  </si>
  <si>
    <t>SANTO TIRSO</t>
  </si>
  <si>
    <t>TROFA</t>
  </si>
  <si>
    <t>VALONGO</t>
  </si>
  <si>
    <t>VILA DO CONDE</t>
  </si>
  <si>
    <t>VILA NOVA DE GAIA</t>
  </si>
  <si>
    <t>ANGRA DO HEROÍSMO</t>
  </si>
  <si>
    <t>CALHETA (SÃO JORGE)</t>
  </si>
  <si>
    <t>CORVO</t>
  </si>
  <si>
    <t>HORTA</t>
  </si>
  <si>
    <t>LAJES DAS FLORES</t>
  </si>
  <si>
    <t>LAJES DO PICO</t>
  </si>
  <si>
    <t>MADALENA</t>
  </si>
  <si>
    <t>NORDESTE</t>
  </si>
  <si>
    <t>PONTA DELGADA</t>
  </si>
  <si>
    <t>POVOAÇÃO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</si>
  <si>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</si>
  <si>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</si>
  <si>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</si>
  <si>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</si>
  <si>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</si>
  <si>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</si>
  <si>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</si>
  <si>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CÂMARA DE LOBOS</t>
  </si>
  <si>
    <t>FUNCHAL</t>
  </si>
  <si>
    <t>MACHICO</t>
  </si>
  <si>
    <t>PONTA DO SOL</t>
  </si>
  <si>
    <t>PORTO MONIZ</t>
  </si>
  <si>
    <t>PORTO SANTO</t>
  </si>
  <si>
    <t>RIBEIRA BRAVA</t>
  </si>
  <si>
    <t>SANTA CRUZ</t>
  </si>
  <si>
    <t>SANTANA</t>
  </si>
  <si>
    <t>SÃO VICENTE</t>
  </si>
  <si>
    <t>SANTARÉM</t>
  </si>
  <si>
    <t>ABRANTES</t>
  </si>
  <si>
    <t>ALCANENA</t>
  </si>
  <si>
    <t>ALMEIRIM</t>
  </si>
  <si>
    <t>ALPIARÇA</t>
  </si>
  <si>
    <t>BENAVENTE</t>
  </si>
  <si>
    <t>CARTAXO</t>
  </si>
  <si>
    <t>CHAMUSCA</t>
  </si>
  <si>
    <t>CONSTÂNCIA</t>
  </si>
  <si>
    <t>CORUCHE</t>
  </si>
  <si>
    <t>ENTRONCAMENTO</t>
  </si>
  <si>
    <t>FERREIRA DO ZÊZERE</t>
  </si>
  <si>
    <t>GOLEGÃ</t>
  </si>
  <si>
    <t>MAÇÃO</t>
  </si>
  <si>
    <t>OURÉM</t>
  </si>
  <si>
    <t>RIO MAIOR</t>
  </si>
  <si>
    <t>SALVATERRA DE MAGOS</t>
  </si>
  <si>
    <t>SARDOAL</t>
  </si>
  <si>
    <t>TOMAR</t>
  </si>
  <si>
    <t>TORRES NOVAS</t>
  </si>
  <si>
    <t>VILA NOVA DA BARQUINHA</t>
  </si>
  <si>
    <t>SETÚBAL</t>
  </si>
  <si>
    <t>ALCÁCER DO SAL</t>
  </si>
  <si>
    <t>ALCOCHETE</t>
  </si>
  <si>
    <t>ALMADA</t>
  </si>
  <si>
    <t>BARREIRO</t>
  </si>
  <si>
    <t>GRÂNDOLA</t>
  </si>
  <si>
    <t>MOITA</t>
  </si>
  <si>
    <t>MONTIJO</t>
  </si>
  <si>
    <t>PALMELA</t>
  </si>
  <si>
    <t>SANTIAGO DO CACÉM</t>
  </si>
  <si>
    <t>SEIXAL</t>
  </si>
  <si>
    <t>SESIMBRA</t>
  </si>
  <si>
    <t>SINES</t>
  </si>
  <si>
    <t>VIANA DO CASTELO</t>
  </si>
  <si>
    <t>ARCOS DE VALDEVEZ</t>
  </si>
  <si>
    <t>CAMINHA</t>
  </si>
  <si>
    <t>MELGAÇO</t>
  </si>
  <si>
    <t>MONÇÃO</t>
  </si>
  <si>
    <t>PAREDES DE COURA</t>
  </si>
  <si>
    <t>PONTE DA BARCA</t>
  </si>
  <si>
    <t>PONTE DE LIMA</t>
  </si>
  <si>
    <t>VALENÇA</t>
  </si>
  <si>
    <t>VILA NOVA DE CERVEIRA</t>
  </si>
  <si>
    <t>VILA REAL</t>
  </si>
  <si>
    <t>ALIJÓ</t>
  </si>
  <si>
    <t>BOTICAS</t>
  </si>
  <si>
    <t>CHAVES</t>
  </si>
  <si>
    <t>MESÃO FRIO</t>
  </si>
  <si>
    <t>MONDIM DE BASTO</t>
  </si>
  <si>
    <t>MONTALEGRE</t>
  </si>
  <si>
    <t>MURÇA</t>
  </si>
  <si>
    <t>PESO DA RÉGUA</t>
  </si>
  <si>
    <t>RIBEIRA DE PENA</t>
  </si>
  <si>
    <t>SABROSA</t>
  </si>
  <si>
    <t>SANTA MARTA DE PENAGUIÃO</t>
  </si>
  <si>
    <t>VALPAÇOS</t>
  </si>
  <si>
    <t>VILA POUCA DE AGUIAR</t>
  </si>
  <si>
    <t>VISEU</t>
  </si>
  <si>
    <t>ARMAMAR</t>
  </si>
  <si>
    <t>CARREGAL DO SAL</t>
  </si>
  <si>
    <t>CASTRO DAIRE</t>
  </si>
  <si>
    <t>CINFÃES</t>
  </si>
  <si>
    <t>LAMEGO</t>
  </si>
  <si>
    <t>MANGUALDE</t>
  </si>
  <si>
    <t>MOIMENTA DA BEIRA</t>
  </si>
  <si>
    <t>MORTÁGUA</t>
  </si>
  <si>
    <t>NELAS</t>
  </si>
  <si>
    <t>OLIVEIRA DE FRADES</t>
  </si>
  <si>
    <t>PENALVA DO CASTELO</t>
  </si>
  <si>
    <t>PENEDONO</t>
  </si>
  <si>
    <t>RESENDE</t>
  </si>
  <si>
    <t>SANTA COMBA DÃO</t>
  </si>
  <si>
    <t>SÃO JOÃO DA PESQUEIRA</t>
  </si>
  <si>
    <t>SÃO PEDRO DO SUL</t>
  </si>
  <si>
    <t>SÁTÃO</t>
  </si>
  <si>
    <t>SERNANCELHE</t>
  </si>
  <si>
    <t>TABUAÇO</t>
  </si>
  <si>
    <t>TAROUCA</t>
  </si>
  <si>
    <t>TONDELA</t>
  </si>
  <si>
    <t>VILA NOVA DE PAIVA</t>
  </si>
  <si>
    <t>VOUZELA</t>
  </si>
  <si>
    <t>PASSIVOS FINANCEIROS</t>
  </si>
  <si>
    <t xml:space="preserve">TOTAL </t>
  </si>
  <si>
    <t>(valores em euros)</t>
  </si>
  <si>
    <t>SERTÃ</t>
  </si>
  <si>
    <t>AMADORA</t>
  </si>
  <si>
    <t>Valor</t>
  </si>
  <si>
    <t>% total</t>
  </si>
  <si>
    <t>SERVIÇO DA DÍVIDA</t>
  </si>
  <si>
    <t>PESSOAL</t>
  </si>
  <si>
    <t>AQUISIÇÃO DE BENS E SERVIÇOS</t>
  </si>
  <si>
    <t>ENCARGOS FINANCEIROS</t>
  </si>
  <si>
    <t>AQUISIÇÃO DE BENS DE CAPITAL</t>
  </si>
  <si>
    <t>TRANSFERÊNCIAS E SUBSÍDIOS</t>
  </si>
  <si>
    <t>OUTRAS DESPESAS</t>
  </si>
  <si>
    <t>TOTAL DAS DESPESAS</t>
  </si>
  <si>
    <t>CALHETA (MADEIRA)</t>
  </si>
  <si>
    <t>LAGOA (ALGARVE)</t>
  </si>
  <si>
    <t>LAGOA (SÃO MIGUEL)</t>
  </si>
  <si>
    <t>PRAIA DA VITÓRIA</t>
  </si>
  <si>
    <t>MÊDA</t>
  </si>
  <si>
    <t>MUNICÍPIOS PORTUGUESES  - ESTRUTURA DA DESPESA - ANO 2019</t>
  </si>
  <si>
    <t>Fonte: Aplicação informática SIIAL. Informação extraída em 18-12-2020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</si>
</sst>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#.00"/>
  </numFmts>
  <fonts count="6" x14ac:knownFonts="1">
    <font>
      <sz val="11"/>
      <color theme="1"/>
      <name val="Calibri"/>
      <family val="2"/>
      <scheme val="minor"/>
    </font>
    <font>
      <b/>
      <sz val="9"/>
      <name val="Calibri Light"/>
      <family val="2"/>
    </font>
    <font>
      <sz val="9"/>
      <name val="Calibri Light"/>
      <family val="2"/>
    </font>
    <font>
      <b/>
      <sz val="11"/>
      <name val="Calibri Light"/>
      <family val="2"/>
    </font>
    <font>
      <i/>
      <sz val="9"/>
      <name val="Calibri Light"/>
      <family val="2"/>
    </font>
    <font>
      <i/>
      <sz val="9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4" fontId="2" fillId="3" borderId="3" xfId="0" applyNumberFormat="1" applyFont="1" applyFill="1" applyBorder="1"/>
    <xf numFmtId="164" fontId="2" fillId="3" borderId="3" xfId="0" applyNumberFormat="1" applyFont="1" applyFill="1" applyBorder="1"/>
    <xf numFmtId="164" fontId="2" fillId="0" borderId="3" xfId="0" applyNumberFormat="1" applyFont="1" applyFill="1" applyBorder="1"/>
    <xf numFmtId="4" fontId="1" fillId="2" borderId="3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/>
    <xf numFmtId="164" fontId="1" fillId="2" borderId="2" xfId="0" applyNumberFormat="1" applyFont="1" applyFill="1" applyBorder="1"/>
    <xf numFmtId="4" fontId="1" fillId="2" borderId="2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/>
    <xf numFmtId="164" fontId="1" fillId="0" borderId="0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4" fontId="2" fillId="0" borderId="0" xfId="0" applyNumberFormat="1" applyFont="1"/>
    <xf numFmtId="0" fontId="4" fillId="0" borderId="0" xfId="0" applyFont="1" applyFill="1" applyAlignment="1">
      <alignment horizontal="left" indent="1"/>
    </xf>
    <xf numFmtId="0" fontId="5" fillId="0" borderId="0" xfId="0" applyFont="1" applyFill="1"/>
    <xf numFmtId="0" fontId="2" fillId="0" borderId="0" xfId="0" applyFont="1" applyBorder="1"/>
    <xf numFmtId="4" fontId="2" fillId="0" borderId="0" xfId="0" applyNumberFormat="1" applyFont="1" applyBorder="1" applyAlignment="1">
      <alignment wrapText="1"/>
    </xf>
    <xf numFmtId="165" fontId="2" fillId="0" borderId="0" xfId="0" applyNumberFormat="1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8"/>
  <sheetViews>
    <sheetView showGridLines="0" tabSelected="1" zoomScaleNormal="100" workbookViewId="0">
      <pane ySplit="5" topLeftCell="A6" activePane="bottomLeft" state="frozen"/>
      <selection pane="bottomLeft" activeCell="B2" sqref="B2"/>
    </sheetView>
  </sheetViews>
  <sheetFormatPr defaultRowHeight="12" x14ac:dyDescent="0.2"/>
  <cols>
    <col min="1" max="1" width="29" style="7" customWidth="1"/>
    <col min="2" max="2" width="15.7109375" style="6" customWidth="1"/>
    <col min="3" max="3" width="7.7109375" style="6" customWidth="1"/>
    <col min="4" max="4" width="15.7109375" style="6" customWidth="1"/>
    <col min="5" max="5" width="7.7109375" style="6" customWidth="1"/>
    <col min="6" max="6" width="14.7109375" style="6" customWidth="1"/>
    <col min="7" max="7" width="7.7109375" style="6" customWidth="1"/>
    <col min="8" max="8" width="15.5703125" style="6" customWidth="1"/>
    <col min="9" max="9" width="7.7109375" style="6" customWidth="1"/>
    <col min="10" max="10" width="19" style="6" customWidth="1"/>
    <col min="11" max="11" width="7.7109375" style="6" customWidth="1"/>
    <col min="12" max="12" width="14.7109375" style="6" customWidth="1"/>
    <col min="13" max="13" width="7.7109375" style="6" customWidth="1"/>
    <col min="14" max="14" width="14.7109375" style="6" customWidth="1"/>
    <col min="15" max="15" width="7.7109375" style="6" customWidth="1"/>
    <col min="16" max="16" width="15" style="6" customWidth="1"/>
    <col min="17" max="17" width="14.7109375" style="6" customWidth="1"/>
    <col min="18" max="18" width="7.7109375" style="6" customWidth="1"/>
    <col min="19" max="16384" width="9.140625" style="6"/>
  </cols>
  <sheetData>
    <row r="1" spans="1:18" ht="15" customHeight="1" x14ac:dyDescent="0.25">
      <c r="A1" s="6"/>
      <c r="B1" s="5" t="s">
        <v>322</v>
      </c>
      <c r="C1" s="7"/>
    </row>
    <row r="2" spans="1:18" ht="15" customHeight="1" x14ac:dyDescent="0.2">
      <c r="A2" s="6"/>
      <c r="B2" s="7"/>
      <c r="C2" s="7"/>
    </row>
    <row r="3" spans="1:18" x14ac:dyDescent="0.2">
      <c r="A3" s="8" t="s">
        <v>304</v>
      </c>
    </row>
    <row r="4" spans="1:18" ht="25.5" customHeight="1" x14ac:dyDescent="0.2">
      <c r="A4" s="31" t="s">
        <v>0</v>
      </c>
      <c r="B4" s="30" t="s">
        <v>310</v>
      </c>
      <c r="C4" s="30"/>
      <c r="D4" s="30" t="s">
        <v>311</v>
      </c>
      <c r="E4" s="30"/>
      <c r="F4" s="30" t="s">
        <v>312</v>
      </c>
      <c r="G4" s="30"/>
      <c r="H4" s="30" t="s">
        <v>313</v>
      </c>
      <c r="I4" s="30"/>
      <c r="J4" s="30" t="s">
        <v>314</v>
      </c>
      <c r="K4" s="30"/>
      <c r="L4" s="28" t="s">
        <v>302</v>
      </c>
      <c r="M4" s="29"/>
      <c r="N4" s="28" t="s">
        <v>315</v>
      </c>
      <c r="O4" s="29"/>
      <c r="P4" s="31" t="s">
        <v>316</v>
      </c>
      <c r="Q4" s="28" t="s">
        <v>309</v>
      </c>
      <c r="R4" s="29"/>
    </row>
    <row r="5" spans="1:18" x14ac:dyDescent="0.2">
      <c r="A5" s="32"/>
      <c r="B5" s="1" t="s">
        <v>307</v>
      </c>
      <c r="C5" s="1" t="s">
        <v>308</v>
      </c>
      <c r="D5" s="1" t="s">
        <v>307</v>
      </c>
      <c r="E5" s="1" t="s">
        <v>308</v>
      </c>
      <c r="F5" s="1" t="s">
        <v>307</v>
      </c>
      <c r="G5" s="1" t="s">
        <v>308</v>
      </c>
      <c r="H5" s="1" t="s">
        <v>307</v>
      </c>
      <c r="I5" s="1" t="s">
        <v>308</v>
      </c>
      <c r="J5" s="1" t="s">
        <v>307</v>
      </c>
      <c r="K5" s="1" t="s">
        <v>308</v>
      </c>
      <c r="L5" s="1" t="s">
        <v>307</v>
      </c>
      <c r="M5" s="1" t="s">
        <v>308</v>
      </c>
      <c r="N5" s="1" t="s">
        <v>307</v>
      </c>
      <c r="O5" s="1" t="s">
        <v>308</v>
      </c>
      <c r="P5" s="33"/>
      <c r="Q5" s="1" t="s">
        <v>307</v>
      </c>
      <c r="R5" s="1" t="s">
        <v>308</v>
      </c>
    </row>
    <row r="6" spans="1:18" x14ac:dyDescent="0.2">
      <c r="A6" s="2" t="s">
        <v>221</v>
      </c>
      <c r="B6" s="9">
        <v>7801313.589999998</v>
      </c>
      <c r="C6" s="10">
        <f t="shared" ref="C6" si="0">B6/$P6</f>
        <v>0.30647606100635771</v>
      </c>
      <c r="D6" s="9">
        <v>5904032.5199999986</v>
      </c>
      <c r="E6" s="10">
        <f t="shared" ref="E6" si="1">D6/$P6</f>
        <v>0.23194101992034394</v>
      </c>
      <c r="F6" s="9">
        <v>31780.75</v>
      </c>
      <c r="G6" s="10">
        <f t="shared" ref="G6" si="2">F6/$P6</f>
        <v>1.2485126976965689E-3</v>
      </c>
      <c r="H6" s="9">
        <v>6158728.0300000003</v>
      </c>
      <c r="I6" s="10">
        <f t="shared" ref="I6" si="3">H6/$P6</f>
        <v>0.24194678058619687</v>
      </c>
      <c r="J6" s="9">
        <v>3393154.6199999996</v>
      </c>
      <c r="K6" s="11">
        <f t="shared" ref="K6" si="4">J6/$P6</f>
        <v>0.13330071279997407</v>
      </c>
      <c r="L6" s="9">
        <v>1577033.22</v>
      </c>
      <c r="M6" s="11">
        <f t="shared" ref="M6" si="5">L6/$P6</f>
        <v>6.1954044503647859E-2</v>
      </c>
      <c r="N6" s="9">
        <v>588844.55999999994</v>
      </c>
      <c r="O6" s="11">
        <f t="shared" ref="O6" si="6">N6/$P6</f>
        <v>2.3132868485783033E-2</v>
      </c>
      <c r="P6" s="12">
        <f>B6+D6+F6+H6+J6+L6+N6</f>
        <v>25454887.289999995</v>
      </c>
      <c r="Q6" s="9">
        <f>F6+L6</f>
        <v>1608813.97</v>
      </c>
      <c r="R6" s="11">
        <f>Q6/$P6</f>
        <v>6.3202557201344434E-2</v>
      </c>
    </row>
    <row r="7" spans="1:18" x14ac:dyDescent="0.2">
      <c r="A7" s="3" t="s">
        <v>2</v>
      </c>
      <c r="B7" s="9">
        <v>10069371.209999999</v>
      </c>
      <c r="C7" s="10">
        <f t="shared" ref="C7:C70" si="7">B7/$P7</f>
        <v>0.3526382589243659</v>
      </c>
      <c r="D7" s="9">
        <v>7935967.1500000013</v>
      </c>
      <c r="E7" s="10">
        <f t="shared" ref="E7:E70" si="8">D7/$P7</f>
        <v>0.27792456751199296</v>
      </c>
      <c r="F7" s="9">
        <v>13692.45</v>
      </c>
      <c r="G7" s="10">
        <f t="shared" ref="G7:G70" si="9">F7/$P7</f>
        <v>4.7952167297335489E-4</v>
      </c>
      <c r="H7" s="9">
        <v>4275124.08</v>
      </c>
      <c r="I7" s="10">
        <f t="shared" ref="I7:I70" si="10">H7/$P7</f>
        <v>0.14971861507694201</v>
      </c>
      <c r="J7" s="9">
        <v>4969827.3899999997</v>
      </c>
      <c r="K7" s="11">
        <f t="shared" ref="K7:K70" si="11">J7/$P7</f>
        <v>0.17404773758104661</v>
      </c>
      <c r="L7" s="9">
        <v>762930.57</v>
      </c>
      <c r="M7" s="11">
        <f t="shared" ref="M7:M70" si="12">L7/$P7</f>
        <v>2.6718501311957698E-2</v>
      </c>
      <c r="N7" s="9">
        <v>527479.52</v>
      </c>
      <c r="O7" s="11">
        <f t="shared" ref="O7:O70" si="13">N7/$P7</f>
        <v>1.8472797920721436E-2</v>
      </c>
      <c r="P7" s="12">
        <f t="shared" ref="P7:P70" si="14">B7+D7+F7+H7+J7+L7+N7</f>
        <v>28554392.370000001</v>
      </c>
      <c r="Q7" s="9">
        <f t="shared" ref="Q7:Q70" si="15">F7+L7</f>
        <v>776623.0199999999</v>
      </c>
      <c r="R7" s="11">
        <f t="shared" ref="R7:R70" si="16">Q7/$P7</f>
        <v>2.7198022984931052E-2</v>
      </c>
    </row>
    <row r="8" spans="1:18" x14ac:dyDescent="0.2">
      <c r="A8" s="3" t="s">
        <v>117</v>
      </c>
      <c r="B8" s="9">
        <v>2105533.63</v>
      </c>
      <c r="C8" s="10">
        <f t="shared" si="7"/>
        <v>0.27780601855628539</v>
      </c>
      <c r="D8" s="9">
        <v>2516994.4899999998</v>
      </c>
      <c r="E8" s="10">
        <f t="shared" si="8"/>
        <v>0.33209453795093652</v>
      </c>
      <c r="F8" s="9">
        <v>1068.49</v>
      </c>
      <c r="G8" s="10">
        <f t="shared" si="9"/>
        <v>1.4097754058062963E-4</v>
      </c>
      <c r="H8" s="9">
        <v>1917321.9599999997</v>
      </c>
      <c r="I8" s="10">
        <f t="shared" si="10"/>
        <v>0.25297319995697881</v>
      </c>
      <c r="J8" s="9">
        <v>589855.72</v>
      </c>
      <c r="K8" s="11">
        <f t="shared" si="11"/>
        <v>7.7826099170807878E-2</v>
      </c>
      <c r="L8" s="9">
        <v>417849.64</v>
      </c>
      <c r="M8" s="11">
        <f t="shared" si="12"/>
        <v>5.5131460827617933E-2</v>
      </c>
      <c r="N8" s="9">
        <v>30526.590000000004</v>
      </c>
      <c r="O8" s="11">
        <f t="shared" si="13"/>
        <v>4.0277059967928977E-3</v>
      </c>
      <c r="P8" s="12">
        <f t="shared" si="14"/>
        <v>7579150.5199999986</v>
      </c>
      <c r="Q8" s="9">
        <f t="shared" si="15"/>
        <v>418918.13</v>
      </c>
      <c r="R8" s="11">
        <f t="shared" si="16"/>
        <v>5.5272438368198562E-2</v>
      </c>
    </row>
    <row r="9" spans="1:18" x14ac:dyDescent="0.2">
      <c r="A9" s="3" t="s">
        <v>88</v>
      </c>
      <c r="B9" s="9">
        <v>3899425.2899999996</v>
      </c>
      <c r="C9" s="10">
        <f t="shared" si="7"/>
        <v>0.37481365519472964</v>
      </c>
      <c r="D9" s="9">
        <v>2800606.85</v>
      </c>
      <c r="E9" s="10">
        <f t="shared" si="8"/>
        <v>0.26919497416807747</v>
      </c>
      <c r="F9" s="9">
        <v>267514.07</v>
      </c>
      <c r="G9" s="10">
        <f t="shared" si="9"/>
        <v>2.5713513899049155E-2</v>
      </c>
      <c r="H9" s="9">
        <v>1548554.38</v>
      </c>
      <c r="I9" s="10">
        <f t="shared" si="10"/>
        <v>0.14884740295552845</v>
      </c>
      <c r="J9" s="9">
        <v>589935.42999999993</v>
      </c>
      <c r="K9" s="11">
        <f t="shared" si="11"/>
        <v>5.6704729133860279E-2</v>
      </c>
      <c r="L9" s="9">
        <v>1166541.8</v>
      </c>
      <c r="M9" s="11">
        <f t="shared" si="12"/>
        <v>0.11212826595670958</v>
      </c>
      <c r="N9" s="9">
        <v>131059.39</v>
      </c>
      <c r="O9" s="11">
        <f t="shared" si="13"/>
        <v>1.2597458692045259E-2</v>
      </c>
      <c r="P9" s="12">
        <f t="shared" si="14"/>
        <v>10403637.210000001</v>
      </c>
      <c r="Q9" s="9">
        <f t="shared" si="15"/>
        <v>1434055.87</v>
      </c>
      <c r="R9" s="11">
        <f t="shared" si="16"/>
        <v>0.13784177985575874</v>
      </c>
    </row>
    <row r="10" spans="1:18" x14ac:dyDescent="0.2">
      <c r="A10" s="3" t="s">
        <v>3</v>
      </c>
      <c r="B10" s="9">
        <v>4560119.1000000006</v>
      </c>
      <c r="C10" s="10">
        <f t="shared" si="7"/>
        <v>0.28604488133720463</v>
      </c>
      <c r="D10" s="9">
        <v>5250412.1100000013</v>
      </c>
      <c r="E10" s="10">
        <f t="shared" si="8"/>
        <v>0.32934523771021079</v>
      </c>
      <c r="F10" s="9">
        <v>23009.11</v>
      </c>
      <c r="G10" s="10">
        <f t="shared" si="9"/>
        <v>1.4433040004645248E-3</v>
      </c>
      <c r="H10" s="9">
        <v>3765042.1599999997</v>
      </c>
      <c r="I10" s="10">
        <f t="shared" si="10"/>
        <v>0.23617169075403588</v>
      </c>
      <c r="J10" s="9">
        <v>1772620.82</v>
      </c>
      <c r="K10" s="11">
        <f t="shared" si="11"/>
        <v>0.11119207656500865</v>
      </c>
      <c r="L10" s="9">
        <v>456214.82</v>
      </c>
      <c r="M10" s="11">
        <f t="shared" si="12"/>
        <v>2.861721617121232E-2</v>
      </c>
      <c r="N10" s="9">
        <v>114552.52</v>
      </c>
      <c r="O10" s="11">
        <f t="shared" si="13"/>
        <v>7.1855934618632565E-3</v>
      </c>
      <c r="P10" s="12">
        <f t="shared" si="14"/>
        <v>15941970.640000001</v>
      </c>
      <c r="Q10" s="9">
        <f t="shared" si="15"/>
        <v>479223.93</v>
      </c>
      <c r="R10" s="11">
        <f t="shared" si="16"/>
        <v>3.0060520171676843E-2</v>
      </c>
    </row>
    <row r="11" spans="1:18" x14ac:dyDescent="0.2">
      <c r="A11" s="3" t="s">
        <v>102</v>
      </c>
      <c r="B11" s="9">
        <v>21986364.060000002</v>
      </c>
      <c r="C11" s="10">
        <f t="shared" si="7"/>
        <v>0.26050589889868164</v>
      </c>
      <c r="D11" s="9">
        <v>32945463.720000006</v>
      </c>
      <c r="E11" s="10">
        <f t="shared" si="8"/>
        <v>0.39035502266728611</v>
      </c>
      <c r="F11" s="9">
        <v>57635.93</v>
      </c>
      <c r="G11" s="10">
        <f t="shared" si="9"/>
        <v>6.829005338280336E-4</v>
      </c>
      <c r="H11" s="9">
        <v>18500105.549999997</v>
      </c>
      <c r="I11" s="10">
        <f t="shared" si="10"/>
        <v>0.21919889131605866</v>
      </c>
      <c r="J11" s="9">
        <v>6153908.8199999994</v>
      </c>
      <c r="K11" s="11">
        <f t="shared" si="11"/>
        <v>7.2914718619219707E-2</v>
      </c>
      <c r="L11" s="9">
        <v>2081618.29</v>
      </c>
      <c r="M11" s="11">
        <f t="shared" si="12"/>
        <v>2.4664098271116618E-2</v>
      </c>
      <c r="N11" s="9">
        <v>2673622.25</v>
      </c>
      <c r="O11" s="11">
        <f t="shared" si="13"/>
        <v>3.1678469693809198E-2</v>
      </c>
      <c r="P11" s="12">
        <f t="shared" si="14"/>
        <v>84398718.620000005</v>
      </c>
      <c r="Q11" s="9">
        <f t="shared" si="15"/>
        <v>2139254.2200000002</v>
      </c>
      <c r="R11" s="11">
        <f t="shared" si="16"/>
        <v>2.5346998804944655E-2</v>
      </c>
    </row>
    <row r="12" spans="1:18" x14ac:dyDescent="0.2">
      <c r="A12" s="3" t="s">
        <v>242</v>
      </c>
      <c r="B12" s="9">
        <v>8393587.7399999984</v>
      </c>
      <c r="C12" s="10">
        <f t="shared" si="7"/>
        <v>0.47012434588112417</v>
      </c>
      <c r="D12" s="9">
        <v>5358119.2299999995</v>
      </c>
      <c r="E12" s="10">
        <f t="shared" si="8"/>
        <v>0.30010793669940511</v>
      </c>
      <c r="F12" s="9">
        <v>1280.4599999999998</v>
      </c>
      <c r="G12" s="10">
        <f t="shared" si="9"/>
        <v>7.1718487799705095E-5</v>
      </c>
      <c r="H12" s="9">
        <v>2490685.3000000007</v>
      </c>
      <c r="I12" s="10">
        <f t="shared" si="10"/>
        <v>0.13950313426499455</v>
      </c>
      <c r="J12" s="9">
        <v>1454013.4000000001</v>
      </c>
      <c r="K12" s="11">
        <f t="shared" si="11"/>
        <v>8.1439203324202042E-2</v>
      </c>
      <c r="L12" s="9">
        <v>32920.44</v>
      </c>
      <c r="M12" s="11">
        <f t="shared" si="12"/>
        <v>1.8438718698756105E-3</v>
      </c>
      <c r="N12" s="9">
        <v>123367.2</v>
      </c>
      <c r="O12" s="11">
        <f t="shared" si="13"/>
        <v>6.9097894725987383E-3</v>
      </c>
      <c r="P12" s="12">
        <f t="shared" si="14"/>
        <v>17853973.77</v>
      </c>
      <c r="Q12" s="9">
        <f t="shared" si="15"/>
        <v>34200.9</v>
      </c>
      <c r="R12" s="11">
        <f t="shared" si="16"/>
        <v>1.9155903576753156E-3</v>
      </c>
    </row>
    <row r="13" spans="1:18" x14ac:dyDescent="0.2">
      <c r="A13" s="3" t="s">
        <v>222</v>
      </c>
      <c r="B13" s="9">
        <v>3532801.3000000003</v>
      </c>
      <c r="C13" s="10">
        <f t="shared" si="7"/>
        <v>0.21472312140163785</v>
      </c>
      <c r="D13" s="9">
        <v>3202130.72</v>
      </c>
      <c r="E13" s="10">
        <f t="shared" si="8"/>
        <v>0.19462501424421294</v>
      </c>
      <c r="F13" s="9">
        <v>84767.9</v>
      </c>
      <c r="G13" s="10">
        <f t="shared" si="9"/>
        <v>5.1521799662669664E-3</v>
      </c>
      <c r="H13" s="9">
        <v>6170076.0699999994</v>
      </c>
      <c r="I13" s="10">
        <f t="shared" si="10"/>
        <v>0.37501627760269174</v>
      </c>
      <c r="J13" s="9">
        <v>1235649.71</v>
      </c>
      <c r="K13" s="11">
        <f t="shared" si="11"/>
        <v>7.5102599936834422E-2</v>
      </c>
      <c r="L13" s="9">
        <v>2031343.75</v>
      </c>
      <c r="M13" s="11">
        <f t="shared" si="12"/>
        <v>0.12346476170049762</v>
      </c>
      <c r="N13" s="9">
        <v>196052.56999999998</v>
      </c>
      <c r="O13" s="11">
        <f t="shared" si="13"/>
        <v>1.191604514785847E-2</v>
      </c>
      <c r="P13" s="12">
        <f t="shared" si="14"/>
        <v>16452822.02</v>
      </c>
      <c r="Q13" s="9">
        <f t="shared" si="15"/>
        <v>2116111.65</v>
      </c>
      <c r="R13" s="11">
        <f t="shared" si="16"/>
        <v>0.1286169416667646</v>
      </c>
    </row>
    <row r="14" spans="1:18" x14ac:dyDescent="0.2">
      <c r="A14" s="3" t="s">
        <v>130</v>
      </c>
      <c r="B14" s="9">
        <v>7419807.4300000016</v>
      </c>
      <c r="C14" s="10">
        <f t="shared" si="7"/>
        <v>0.25406005446159668</v>
      </c>
      <c r="D14" s="9">
        <v>11775923.319999998</v>
      </c>
      <c r="E14" s="10">
        <f t="shared" si="8"/>
        <v>0.40321689588846721</v>
      </c>
      <c r="F14" s="9">
        <v>4219.74</v>
      </c>
      <c r="G14" s="10">
        <f t="shared" si="9"/>
        <v>1.4448722346609171E-4</v>
      </c>
      <c r="H14" s="9">
        <v>3615116.06</v>
      </c>
      <c r="I14" s="10">
        <f t="shared" si="10"/>
        <v>0.12378442321495567</v>
      </c>
      <c r="J14" s="9">
        <v>5570454.8799999999</v>
      </c>
      <c r="K14" s="11">
        <f t="shared" si="11"/>
        <v>0.19073676554819519</v>
      </c>
      <c r="L14" s="9">
        <v>665218.36</v>
      </c>
      <c r="M14" s="11">
        <f t="shared" si="12"/>
        <v>2.2777600950548385E-2</v>
      </c>
      <c r="N14" s="9">
        <v>154195.41999999998</v>
      </c>
      <c r="O14" s="11">
        <f t="shared" si="13"/>
        <v>5.2797727127708973E-3</v>
      </c>
      <c r="P14" s="12">
        <f t="shared" si="14"/>
        <v>29204935.209999997</v>
      </c>
      <c r="Q14" s="9">
        <f t="shared" si="15"/>
        <v>669438.1</v>
      </c>
      <c r="R14" s="11">
        <f t="shared" si="16"/>
        <v>2.2922088174014477E-2</v>
      </c>
    </row>
    <row r="15" spans="1:18" x14ac:dyDescent="0.2">
      <c r="A15" s="3" t="s">
        <v>243</v>
      </c>
      <c r="B15" s="9">
        <v>7667564.7199999997</v>
      </c>
      <c r="C15" s="10">
        <f t="shared" si="7"/>
        <v>0.40505894900574707</v>
      </c>
      <c r="D15" s="9">
        <v>5473769.7999999989</v>
      </c>
      <c r="E15" s="10">
        <f t="shared" si="8"/>
        <v>0.28916605509753007</v>
      </c>
      <c r="F15" s="9">
        <v>40139.300000000003</v>
      </c>
      <c r="G15" s="10">
        <f t="shared" si="9"/>
        <v>2.1204623978480597E-3</v>
      </c>
      <c r="H15" s="9">
        <v>3471185.03</v>
      </c>
      <c r="I15" s="10">
        <f t="shared" si="10"/>
        <v>0.18337433219034929</v>
      </c>
      <c r="J15" s="9">
        <v>954358.62</v>
      </c>
      <c r="K15" s="11">
        <f t="shared" si="11"/>
        <v>5.0416463858915447E-2</v>
      </c>
      <c r="L15" s="9">
        <v>494362.1</v>
      </c>
      <c r="M15" s="11">
        <f t="shared" si="12"/>
        <v>2.611595727805921E-2</v>
      </c>
      <c r="N15" s="9">
        <v>828123.75</v>
      </c>
      <c r="O15" s="11">
        <f t="shared" si="13"/>
        <v>4.3747780171550746E-2</v>
      </c>
      <c r="P15" s="12">
        <f t="shared" si="14"/>
        <v>18929503.32</v>
      </c>
      <c r="Q15" s="9">
        <f t="shared" si="15"/>
        <v>534501.4</v>
      </c>
      <c r="R15" s="11">
        <f t="shared" si="16"/>
        <v>2.823641967590727E-2</v>
      </c>
    </row>
    <row r="16" spans="1:18" x14ac:dyDescent="0.2">
      <c r="A16" s="3" t="s">
        <v>103</v>
      </c>
      <c r="B16" s="9">
        <v>3312125.7099999995</v>
      </c>
      <c r="C16" s="10">
        <f t="shared" si="7"/>
        <v>0.38167326206718422</v>
      </c>
      <c r="D16" s="9">
        <v>2216655.65</v>
      </c>
      <c r="E16" s="10">
        <f t="shared" si="8"/>
        <v>0.25543661892445341</v>
      </c>
      <c r="F16" s="9">
        <v>26001.77</v>
      </c>
      <c r="G16" s="10">
        <f t="shared" si="9"/>
        <v>2.9963175447892802E-3</v>
      </c>
      <c r="H16" s="9">
        <v>1640504.1799999997</v>
      </c>
      <c r="I16" s="10">
        <f t="shared" si="10"/>
        <v>0.18904372497849761</v>
      </c>
      <c r="J16" s="9">
        <v>1299773.1000000001</v>
      </c>
      <c r="K16" s="11">
        <f t="shared" si="11"/>
        <v>0.14977953207705288</v>
      </c>
      <c r="L16" s="9">
        <v>108877.42</v>
      </c>
      <c r="M16" s="11">
        <f t="shared" si="12"/>
        <v>1.2546504479402412E-2</v>
      </c>
      <c r="N16" s="9">
        <v>73970.84</v>
      </c>
      <c r="O16" s="11">
        <f t="shared" si="13"/>
        <v>8.5240399286202681E-3</v>
      </c>
      <c r="P16" s="12">
        <f t="shared" si="14"/>
        <v>8677908.6699999981</v>
      </c>
      <c r="Q16" s="9">
        <f t="shared" si="15"/>
        <v>134879.19</v>
      </c>
      <c r="R16" s="11">
        <f t="shared" si="16"/>
        <v>1.5542822024191692E-2</v>
      </c>
    </row>
    <row r="17" spans="1:18" x14ac:dyDescent="0.2">
      <c r="A17" s="3" t="s">
        <v>146</v>
      </c>
      <c r="B17" s="9">
        <v>10954251.58</v>
      </c>
      <c r="C17" s="10">
        <f t="shared" si="7"/>
        <v>0.41166530352235065</v>
      </c>
      <c r="D17" s="9">
        <v>5578011.8499999996</v>
      </c>
      <c r="E17" s="10">
        <f t="shared" si="8"/>
        <v>0.20962399160833575</v>
      </c>
      <c r="F17" s="9">
        <v>61865.35</v>
      </c>
      <c r="G17" s="10">
        <f t="shared" si="9"/>
        <v>2.3249254318537804E-3</v>
      </c>
      <c r="H17" s="9">
        <v>4506809.72</v>
      </c>
      <c r="I17" s="10">
        <f t="shared" si="10"/>
        <v>0.16936777266359626</v>
      </c>
      <c r="J17" s="9">
        <v>2800163.55</v>
      </c>
      <c r="K17" s="11">
        <f t="shared" si="11"/>
        <v>0.10523130396490062</v>
      </c>
      <c r="L17" s="9">
        <v>724519.17</v>
      </c>
      <c r="M17" s="11">
        <f t="shared" si="12"/>
        <v>2.7227729968368281E-2</v>
      </c>
      <c r="N17" s="9">
        <v>1983984.9000000001</v>
      </c>
      <c r="O17" s="11">
        <f t="shared" si="13"/>
        <v>7.4558972840594609E-2</v>
      </c>
      <c r="P17" s="12">
        <f t="shared" si="14"/>
        <v>26609606.120000001</v>
      </c>
      <c r="Q17" s="9">
        <f t="shared" si="15"/>
        <v>786384.52</v>
      </c>
      <c r="R17" s="11">
        <f t="shared" si="16"/>
        <v>2.9552655400222061E-2</v>
      </c>
    </row>
    <row r="18" spans="1:18" x14ac:dyDescent="0.2">
      <c r="A18" s="3" t="s">
        <v>49</v>
      </c>
      <c r="B18" s="9">
        <v>3785845.68</v>
      </c>
      <c r="C18" s="10">
        <f t="shared" si="7"/>
        <v>0.42832648992213257</v>
      </c>
      <c r="D18" s="9">
        <v>1810944.7600000002</v>
      </c>
      <c r="E18" s="10">
        <f t="shared" si="8"/>
        <v>0.20488833356083308</v>
      </c>
      <c r="F18" s="9">
        <v>325055.73000000004</v>
      </c>
      <c r="G18" s="10">
        <f t="shared" si="9"/>
        <v>3.6776454094657247E-2</v>
      </c>
      <c r="H18" s="9">
        <v>997821.66999999993</v>
      </c>
      <c r="I18" s="10">
        <f t="shared" si="10"/>
        <v>0.11289246567476054</v>
      </c>
      <c r="J18" s="9">
        <v>922622.52</v>
      </c>
      <c r="K18" s="11">
        <f t="shared" si="11"/>
        <v>0.10438451509061843</v>
      </c>
      <c r="L18" s="9">
        <v>865483.66999999993</v>
      </c>
      <c r="M18" s="11">
        <f t="shared" si="12"/>
        <v>9.7919887335720796E-2</v>
      </c>
      <c r="N18" s="9">
        <v>130917.41</v>
      </c>
      <c r="O18" s="11">
        <f t="shared" si="13"/>
        <v>1.4811854321277221E-2</v>
      </c>
      <c r="P18" s="12">
        <f t="shared" si="14"/>
        <v>8838691.4400000013</v>
      </c>
      <c r="Q18" s="9">
        <f t="shared" si="15"/>
        <v>1190539.3999999999</v>
      </c>
      <c r="R18" s="11">
        <f t="shared" si="16"/>
        <v>0.13469634143037804</v>
      </c>
    </row>
    <row r="19" spans="1:18" x14ac:dyDescent="0.2">
      <c r="A19" s="3" t="s">
        <v>265</v>
      </c>
      <c r="B19" s="9">
        <v>3342152.1800000016</v>
      </c>
      <c r="C19" s="10">
        <f t="shared" si="7"/>
        <v>0.28857354309973121</v>
      </c>
      <c r="D19" s="9">
        <v>3727656.1100000003</v>
      </c>
      <c r="E19" s="10">
        <f t="shared" si="8"/>
        <v>0.32185935085698608</v>
      </c>
      <c r="F19" s="9">
        <v>228890.61</v>
      </c>
      <c r="G19" s="10">
        <f t="shared" si="9"/>
        <v>1.9763245583257292E-2</v>
      </c>
      <c r="H19" s="9">
        <v>2186385.2399999998</v>
      </c>
      <c r="I19" s="10">
        <f t="shared" si="10"/>
        <v>0.18878043287895879</v>
      </c>
      <c r="J19" s="9">
        <v>932031.09000000008</v>
      </c>
      <c r="K19" s="11">
        <f t="shared" si="11"/>
        <v>8.0474945315148497E-2</v>
      </c>
      <c r="L19" s="9">
        <v>914250.71</v>
      </c>
      <c r="M19" s="11">
        <f t="shared" si="12"/>
        <v>7.8939722806441667E-2</v>
      </c>
      <c r="N19" s="9">
        <v>250264.67</v>
      </c>
      <c r="O19" s="11">
        <f t="shared" si="13"/>
        <v>2.160875945947649E-2</v>
      </c>
      <c r="P19" s="12">
        <f t="shared" si="14"/>
        <v>11581630.610000001</v>
      </c>
      <c r="Q19" s="9">
        <f t="shared" si="15"/>
        <v>1143141.3199999998</v>
      </c>
      <c r="R19" s="11">
        <f t="shared" si="16"/>
        <v>9.8702968389698942E-2</v>
      </c>
    </row>
    <row r="20" spans="1:18" x14ac:dyDescent="0.2">
      <c r="A20" s="3" t="s">
        <v>104</v>
      </c>
      <c r="B20" s="9">
        <v>3956011.4299999988</v>
      </c>
      <c r="C20" s="10">
        <f t="shared" si="7"/>
        <v>0.32849233327431826</v>
      </c>
      <c r="D20" s="9">
        <v>3434840.29</v>
      </c>
      <c r="E20" s="10">
        <f t="shared" si="8"/>
        <v>0.28521623894467268</v>
      </c>
      <c r="F20" s="9">
        <v>15241.53</v>
      </c>
      <c r="G20" s="10">
        <f t="shared" si="9"/>
        <v>1.2655994152096072E-3</v>
      </c>
      <c r="H20" s="9">
        <v>1678949.9100000001</v>
      </c>
      <c r="I20" s="10">
        <f t="shared" si="10"/>
        <v>0.13941369562387915</v>
      </c>
      <c r="J20" s="9">
        <v>2113596.65</v>
      </c>
      <c r="K20" s="11">
        <f t="shared" si="11"/>
        <v>0.17550512869961116</v>
      </c>
      <c r="L20" s="9">
        <v>362036.61</v>
      </c>
      <c r="M20" s="11">
        <f t="shared" si="12"/>
        <v>3.0062160550841589E-2</v>
      </c>
      <c r="N20" s="9">
        <v>482257.4</v>
      </c>
      <c r="O20" s="11">
        <f t="shared" si="13"/>
        <v>4.0044843491467433E-2</v>
      </c>
      <c r="P20" s="12">
        <f t="shared" si="14"/>
        <v>12042933.82</v>
      </c>
      <c r="Q20" s="9">
        <f t="shared" si="15"/>
        <v>377278.14</v>
      </c>
      <c r="R20" s="11">
        <f t="shared" si="16"/>
        <v>3.1327759966051194E-2</v>
      </c>
    </row>
    <row r="21" spans="1:18" x14ac:dyDescent="0.2">
      <c r="A21" s="3" t="s">
        <v>21</v>
      </c>
      <c r="B21" s="9">
        <v>4326400.8999999994</v>
      </c>
      <c r="C21" s="10">
        <f t="shared" si="7"/>
        <v>0.35875724426783262</v>
      </c>
      <c r="D21" s="9">
        <v>3342521.9800000004</v>
      </c>
      <c r="E21" s="10">
        <f t="shared" si="8"/>
        <v>0.27717125670195286</v>
      </c>
      <c r="F21" s="9">
        <v>39402.26</v>
      </c>
      <c r="G21" s="10">
        <f t="shared" si="9"/>
        <v>3.2673454315166801E-3</v>
      </c>
      <c r="H21" s="9">
        <v>2417788.3800000004</v>
      </c>
      <c r="I21" s="10">
        <f t="shared" si="10"/>
        <v>0.20048976423603912</v>
      </c>
      <c r="J21" s="9">
        <v>991149.77</v>
      </c>
      <c r="K21" s="11">
        <f t="shared" si="11"/>
        <v>8.218890675200631E-2</v>
      </c>
      <c r="L21" s="9">
        <v>623975.49999999988</v>
      </c>
      <c r="M21" s="11">
        <f t="shared" si="12"/>
        <v>5.174179093542694E-2</v>
      </c>
      <c r="N21" s="9">
        <v>318171.77</v>
      </c>
      <c r="O21" s="11">
        <f t="shared" si="13"/>
        <v>2.638369167522563E-2</v>
      </c>
      <c r="P21" s="12">
        <f t="shared" si="14"/>
        <v>12059410.559999999</v>
      </c>
      <c r="Q21" s="9">
        <f t="shared" si="15"/>
        <v>663377.75999999989</v>
      </c>
      <c r="R21" s="11">
        <f t="shared" si="16"/>
        <v>5.5009136366943621E-2</v>
      </c>
    </row>
    <row r="22" spans="1:18" x14ac:dyDescent="0.2">
      <c r="A22" s="3" t="s">
        <v>244</v>
      </c>
      <c r="B22" s="9">
        <v>37247544.939999998</v>
      </c>
      <c r="C22" s="10">
        <f t="shared" si="7"/>
        <v>0.39850677920930028</v>
      </c>
      <c r="D22" s="9">
        <v>22682766.509999998</v>
      </c>
      <c r="E22" s="10">
        <f t="shared" si="8"/>
        <v>0.24268005421612307</v>
      </c>
      <c r="F22" s="9">
        <v>198813</v>
      </c>
      <c r="G22" s="10">
        <f t="shared" si="9"/>
        <v>2.1270751783121042E-3</v>
      </c>
      <c r="H22" s="9">
        <v>12264736.590000004</v>
      </c>
      <c r="I22" s="10">
        <f t="shared" si="10"/>
        <v>0.13121886782617459</v>
      </c>
      <c r="J22" s="9">
        <v>13459459.210000001</v>
      </c>
      <c r="K22" s="11">
        <f t="shared" si="11"/>
        <v>0.14400105425246462</v>
      </c>
      <c r="L22" s="9">
        <v>3009339.62</v>
      </c>
      <c r="M22" s="11">
        <f t="shared" si="12"/>
        <v>3.2196544535886391E-2</v>
      </c>
      <c r="N22" s="9">
        <v>4605122.5700000012</v>
      </c>
      <c r="O22" s="11">
        <f t="shared" si="13"/>
        <v>4.9269624781738866E-2</v>
      </c>
      <c r="P22" s="12">
        <f t="shared" si="14"/>
        <v>93467782.440000013</v>
      </c>
      <c r="Q22" s="9">
        <f t="shared" si="15"/>
        <v>3208152.62</v>
      </c>
      <c r="R22" s="11">
        <f t="shared" si="16"/>
        <v>3.4323619714198492E-2</v>
      </c>
    </row>
    <row r="23" spans="1:18" x14ac:dyDescent="0.2">
      <c r="A23" s="3" t="s">
        <v>118</v>
      </c>
      <c r="B23" s="9">
        <v>3223089.5700000003</v>
      </c>
      <c r="C23" s="10">
        <f t="shared" si="7"/>
        <v>0.29751327344243422</v>
      </c>
      <c r="D23" s="9">
        <v>3256350.12</v>
      </c>
      <c r="E23" s="10">
        <f t="shared" si="8"/>
        <v>0.30058345033081518</v>
      </c>
      <c r="F23" s="9">
        <v>22451.74</v>
      </c>
      <c r="G23" s="10">
        <f t="shared" si="9"/>
        <v>2.0724495912406303E-3</v>
      </c>
      <c r="H23" s="9">
        <v>1539498.8099999998</v>
      </c>
      <c r="I23" s="10">
        <f t="shared" si="10"/>
        <v>0.14210629908862013</v>
      </c>
      <c r="J23" s="9">
        <v>1297647.18</v>
      </c>
      <c r="K23" s="11">
        <f t="shared" si="11"/>
        <v>0.11978173485732313</v>
      </c>
      <c r="L23" s="9">
        <v>386710.03</v>
      </c>
      <c r="M23" s="11">
        <f t="shared" si="12"/>
        <v>3.5695988088324193E-2</v>
      </c>
      <c r="N23" s="9">
        <v>1107683.72</v>
      </c>
      <c r="O23" s="11">
        <f t="shared" si="13"/>
        <v>0.10224680460124251</v>
      </c>
      <c r="P23" s="12">
        <f t="shared" si="14"/>
        <v>10833431.17</v>
      </c>
      <c r="Q23" s="9">
        <f t="shared" si="15"/>
        <v>409161.77</v>
      </c>
      <c r="R23" s="11">
        <f t="shared" si="16"/>
        <v>3.7768437679564823E-2</v>
      </c>
    </row>
    <row r="24" spans="1:18" x14ac:dyDescent="0.2">
      <c r="A24" s="3" t="s">
        <v>223</v>
      </c>
      <c r="B24" s="9">
        <v>4908703.0899999989</v>
      </c>
      <c r="C24" s="10">
        <f t="shared" si="7"/>
        <v>0.32497052691899703</v>
      </c>
      <c r="D24" s="9">
        <v>4004631.7400000007</v>
      </c>
      <c r="E24" s="10">
        <f t="shared" si="8"/>
        <v>0.26511835464555272</v>
      </c>
      <c r="F24" s="9">
        <v>42551.16</v>
      </c>
      <c r="G24" s="10">
        <f t="shared" si="9"/>
        <v>2.8170114656933861E-3</v>
      </c>
      <c r="H24" s="9">
        <v>3160608</v>
      </c>
      <c r="I24" s="10">
        <f t="shared" si="10"/>
        <v>0.20924151009190445</v>
      </c>
      <c r="J24" s="9">
        <v>2015379.0500000003</v>
      </c>
      <c r="K24" s="11">
        <f t="shared" si="11"/>
        <v>0.13342399811352368</v>
      </c>
      <c r="L24" s="9">
        <v>780853.58</v>
      </c>
      <c r="M24" s="11">
        <f t="shared" si="12"/>
        <v>5.1694794874868923E-2</v>
      </c>
      <c r="N24" s="9">
        <v>192345.02000000002</v>
      </c>
      <c r="O24" s="11">
        <f t="shared" si="13"/>
        <v>1.273380388945974E-2</v>
      </c>
      <c r="P24" s="12">
        <f t="shared" si="14"/>
        <v>15105071.640000001</v>
      </c>
      <c r="Q24" s="9">
        <f t="shared" si="15"/>
        <v>823404.74</v>
      </c>
      <c r="R24" s="11">
        <f t="shared" si="16"/>
        <v>5.451180634056231E-2</v>
      </c>
    </row>
    <row r="25" spans="1:18" x14ac:dyDescent="0.2">
      <c r="A25" s="3" t="s">
        <v>22</v>
      </c>
      <c r="B25" s="9">
        <v>4375522.62</v>
      </c>
      <c r="C25" s="10">
        <f t="shared" si="7"/>
        <v>0.33266866242502824</v>
      </c>
      <c r="D25" s="9">
        <v>3603819.0599999991</v>
      </c>
      <c r="E25" s="10">
        <f t="shared" si="8"/>
        <v>0.27399645035134618</v>
      </c>
      <c r="F25" s="9">
        <v>7213.07</v>
      </c>
      <c r="G25" s="10">
        <f t="shared" si="9"/>
        <v>5.4840588365604153E-4</v>
      </c>
      <c r="H25" s="9">
        <v>2502920.13</v>
      </c>
      <c r="I25" s="10">
        <f t="shared" si="10"/>
        <v>0.19029568902189281</v>
      </c>
      <c r="J25" s="9">
        <v>1712470.74</v>
      </c>
      <c r="K25" s="11">
        <f t="shared" si="11"/>
        <v>0.13019824144293837</v>
      </c>
      <c r="L25" s="9">
        <v>519598.74</v>
      </c>
      <c r="M25" s="11">
        <f t="shared" si="12"/>
        <v>3.9504816417456894E-2</v>
      </c>
      <c r="N25" s="9">
        <v>431250.34</v>
      </c>
      <c r="O25" s="11">
        <f t="shared" si="13"/>
        <v>3.2787734457681454E-2</v>
      </c>
      <c r="P25" s="12">
        <f t="shared" si="14"/>
        <v>13152794.699999999</v>
      </c>
      <c r="Q25" s="9">
        <f t="shared" si="15"/>
        <v>526811.80999999994</v>
      </c>
      <c r="R25" s="11">
        <f t="shared" si="16"/>
        <v>4.0053222301112933E-2</v>
      </c>
    </row>
    <row r="26" spans="1:18" x14ac:dyDescent="0.2">
      <c r="A26" s="3" t="s">
        <v>224</v>
      </c>
      <c r="B26" s="9">
        <v>3334987.4699999993</v>
      </c>
      <c r="C26" s="10">
        <f t="shared" si="7"/>
        <v>0.29898868083861418</v>
      </c>
      <c r="D26" s="9">
        <v>1856175.51</v>
      </c>
      <c r="E26" s="10">
        <f t="shared" si="8"/>
        <v>0.16641006064704705</v>
      </c>
      <c r="F26" s="9">
        <v>80769.850000000006</v>
      </c>
      <c r="G26" s="10">
        <f t="shared" si="9"/>
        <v>7.2411878965868348E-3</v>
      </c>
      <c r="H26" s="9">
        <v>646342.93999999994</v>
      </c>
      <c r="I26" s="10">
        <f t="shared" si="10"/>
        <v>5.7946011713186911E-2</v>
      </c>
      <c r="J26" s="9">
        <v>325638.38</v>
      </c>
      <c r="K26" s="11">
        <f t="shared" si="11"/>
        <v>2.9194169556092331E-2</v>
      </c>
      <c r="L26" s="9">
        <v>4818197.04</v>
      </c>
      <c r="M26" s="11">
        <f t="shared" si="12"/>
        <v>0.43196155606848979</v>
      </c>
      <c r="N26" s="9">
        <v>92115.32</v>
      </c>
      <c r="O26" s="11">
        <f t="shared" si="13"/>
        <v>8.2583332799828543E-3</v>
      </c>
      <c r="P26" s="12">
        <f t="shared" si="14"/>
        <v>11154226.51</v>
      </c>
      <c r="Q26" s="9">
        <f t="shared" si="15"/>
        <v>4898966.8899999997</v>
      </c>
      <c r="R26" s="11">
        <f t="shared" si="16"/>
        <v>0.43920274396507658</v>
      </c>
    </row>
    <row r="27" spans="1:18" x14ac:dyDescent="0.2">
      <c r="A27" s="3" t="s">
        <v>161</v>
      </c>
      <c r="B27" s="9">
        <v>2758426.26</v>
      </c>
      <c r="C27" s="10">
        <f t="shared" si="7"/>
        <v>0.40147135171647386</v>
      </c>
      <c r="D27" s="9">
        <v>2021386.4499999997</v>
      </c>
      <c r="E27" s="10">
        <f t="shared" si="8"/>
        <v>0.29419990745841595</v>
      </c>
      <c r="F27" s="9">
        <v>1289.82</v>
      </c>
      <c r="G27" s="10">
        <f t="shared" si="9"/>
        <v>1.8772507584485594E-4</v>
      </c>
      <c r="H27" s="9">
        <v>1138126.05</v>
      </c>
      <c r="I27" s="10">
        <f t="shared" si="10"/>
        <v>0.16564698877150016</v>
      </c>
      <c r="J27" s="9">
        <v>399548.74</v>
      </c>
      <c r="K27" s="11">
        <f t="shared" si="11"/>
        <v>5.8151771193047583E-2</v>
      </c>
      <c r="L27" s="9">
        <v>142222.5</v>
      </c>
      <c r="M27" s="11">
        <f t="shared" si="12"/>
        <v>2.069957792509422E-2</v>
      </c>
      <c r="N27" s="9">
        <v>409792.45</v>
      </c>
      <c r="O27" s="11">
        <f t="shared" si="13"/>
        <v>5.9642677859623315E-2</v>
      </c>
      <c r="P27" s="12">
        <f t="shared" si="14"/>
        <v>6870792.2699999996</v>
      </c>
      <c r="Q27" s="9">
        <f t="shared" si="15"/>
        <v>143512.32000000001</v>
      </c>
      <c r="R27" s="11">
        <f t="shared" si="16"/>
        <v>2.0887303000939078E-2</v>
      </c>
    </row>
    <row r="28" spans="1:18" x14ac:dyDescent="0.2">
      <c r="A28" s="3" t="s">
        <v>131</v>
      </c>
      <c r="B28" s="9">
        <v>1607333.3799999997</v>
      </c>
      <c r="C28" s="10">
        <f t="shared" si="7"/>
        <v>0.19755673084517705</v>
      </c>
      <c r="D28" s="9">
        <v>2343228.7000000002</v>
      </c>
      <c r="E28" s="10">
        <f t="shared" si="8"/>
        <v>0.28800534310722414</v>
      </c>
      <c r="F28" s="9">
        <v>15909.279999999999</v>
      </c>
      <c r="G28" s="10">
        <f t="shared" si="9"/>
        <v>1.9554035186530867E-3</v>
      </c>
      <c r="H28" s="9">
        <v>1850330.4899999998</v>
      </c>
      <c r="I28" s="10">
        <f t="shared" si="10"/>
        <v>0.22742341267594068</v>
      </c>
      <c r="J28" s="9">
        <v>1063935.81</v>
      </c>
      <c r="K28" s="11">
        <f t="shared" si="11"/>
        <v>0.13076794339498846</v>
      </c>
      <c r="L28" s="9">
        <v>186287.88</v>
      </c>
      <c r="M28" s="11">
        <f t="shared" si="12"/>
        <v>2.2896572065764384E-2</v>
      </c>
      <c r="N28" s="9">
        <v>1069034.28</v>
      </c>
      <c r="O28" s="11">
        <f t="shared" si="13"/>
        <v>0.13139459439225215</v>
      </c>
      <c r="P28" s="12">
        <f t="shared" si="14"/>
        <v>8136059.8200000003</v>
      </c>
      <c r="Q28" s="9">
        <f t="shared" si="15"/>
        <v>202197.16</v>
      </c>
      <c r="R28" s="11">
        <f t="shared" si="16"/>
        <v>2.4851975584417471E-2</v>
      </c>
    </row>
    <row r="29" spans="1:18" x14ac:dyDescent="0.2">
      <c r="A29" s="3" t="s">
        <v>23</v>
      </c>
      <c r="B29" s="9">
        <v>2348219.2899999991</v>
      </c>
      <c r="C29" s="10">
        <f t="shared" si="7"/>
        <v>0.45200611387047668</v>
      </c>
      <c r="D29" s="9">
        <v>1170873.48</v>
      </c>
      <c r="E29" s="10">
        <f t="shared" si="8"/>
        <v>0.22538013114133029</v>
      </c>
      <c r="F29" s="9">
        <v>14201.800000000001</v>
      </c>
      <c r="G29" s="10">
        <f t="shared" si="9"/>
        <v>2.7336886530583515E-3</v>
      </c>
      <c r="H29" s="9">
        <v>888643.74999999988</v>
      </c>
      <c r="I29" s="10">
        <f t="shared" si="10"/>
        <v>0.17105404497924362</v>
      </c>
      <c r="J29" s="9">
        <v>490644</v>
      </c>
      <c r="K29" s="11">
        <f t="shared" si="11"/>
        <v>9.4443516701485847E-2</v>
      </c>
      <c r="L29" s="9">
        <v>86445.01</v>
      </c>
      <c r="M29" s="11">
        <f t="shared" si="12"/>
        <v>1.6639703625633068E-2</v>
      </c>
      <c r="N29" s="9">
        <v>196077.82</v>
      </c>
      <c r="O29" s="11">
        <f t="shared" si="13"/>
        <v>3.7742801028772262E-2</v>
      </c>
      <c r="P29" s="12">
        <f t="shared" si="14"/>
        <v>5195105.1499999985</v>
      </c>
      <c r="Q29" s="9">
        <f t="shared" si="15"/>
        <v>100646.81</v>
      </c>
      <c r="R29" s="11">
        <f t="shared" si="16"/>
        <v>1.937339227869142E-2</v>
      </c>
    </row>
    <row r="30" spans="1:18" x14ac:dyDescent="0.2">
      <c r="A30" s="3" t="s">
        <v>306</v>
      </c>
      <c r="B30" s="9">
        <v>31214076.02</v>
      </c>
      <c r="C30" s="10">
        <f t="shared" si="7"/>
        <v>0.36616572436877143</v>
      </c>
      <c r="D30" s="9">
        <v>19246275.489999998</v>
      </c>
      <c r="E30" s="10">
        <f t="shared" si="8"/>
        <v>0.22577398740495477</v>
      </c>
      <c r="F30" s="9">
        <v>186840.28999999998</v>
      </c>
      <c r="G30" s="10">
        <f t="shared" si="9"/>
        <v>2.1917839273949882E-3</v>
      </c>
      <c r="H30" s="9">
        <v>9992262.7899999991</v>
      </c>
      <c r="I30" s="10">
        <f t="shared" si="10"/>
        <v>0.11721712153962617</v>
      </c>
      <c r="J30" s="9">
        <v>16111231.429999998</v>
      </c>
      <c r="K30" s="11">
        <f t="shared" si="11"/>
        <v>0.1889974485632353</v>
      </c>
      <c r="L30" s="9">
        <v>3595718.95</v>
      </c>
      <c r="M30" s="11">
        <f t="shared" si="12"/>
        <v>4.2180618548812915E-2</v>
      </c>
      <c r="N30" s="9">
        <v>4899356.5600000005</v>
      </c>
      <c r="O30" s="11">
        <f t="shared" si="13"/>
        <v>5.7473315647204357E-2</v>
      </c>
      <c r="P30" s="12">
        <f t="shared" si="14"/>
        <v>85245761.530000001</v>
      </c>
      <c r="Q30" s="9">
        <f t="shared" si="15"/>
        <v>3782559.24</v>
      </c>
      <c r="R30" s="11">
        <f t="shared" si="16"/>
        <v>4.4372402476207898E-2</v>
      </c>
    </row>
    <row r="31" spans="1:18" x14ac:dyDescent="0.2">
      <c r="A31" s="3" t="s">
        <v>176</v>
      </c>
      <c r="B31" s="9">
        <v>10678227.34</v>
      </c>
      <c r="C31" s="10">
        <f t="shared" si="7"/>
        <v>0.3042322921857824</v>
      </c>
      <c r="D31" s="9">
        <v>9330870.3100000005</v>
      </c>
      <c r="E31" s="10">
        <f t="shared" si="8"/>
        <v>0.26584487968951243</v>
      </c>
      <c r="F31" s="9">
        <v>147212.04</v>
      </c>
      <c r="G31" s="10">
        <f t="shared" si="9"/>
        <v>4.1942033017762191E-3</v>
      </c>
      <c r="H31" s="9">
        <v>7266773.0800000001</v>
      </c>
      <c r="I31" s="10">
        <f t="shared" si="10"/>
        <v>0.20703689484497695</v>
      </c>
      <c r="J31" s="9">
        <v>3315314.27</v>
      </c>
      <c r="K31" s="11">
        <f t="shared" si="11"/>
        <v>9.4456282635984212E-2</v>
      </c>
      <c r="L31" s="9">
        <v>2448374.6</v>
      </c>
      <c r="M31" s="11">
        <f t="shared" si="12"/>
        <v>6.9756392420789959E-2</v>
      </c>
      <c r="N31" s="9">
        <v>1912156.43</v>
      </c>
      <c r="O31" s="11">
        <f t="shared" si="13"/>
        <v>5.4479054921177821E-2</v>
      </c>
      <c r="P31" s="12">
        <f t="shared" si="14"/>
        <v>35098928.07</v>
      </c>
      <c r="Q31" s="9">
        <f t="shared" si="15"/>
        <v>2595586.64</v>
      </c>
      <c r="R31" s="11">
        <f t="shared" si="16"/>
        <v>7.3950595722566181E-2</v>
      </c>
    </row>
    <row r="32" spans="1:18" x14ac:dyDescent="0.2">
      <c r="A32" s="3" t="s">
        <v>35</v>
      </c>
      <c r="B32" s="9">
        <v>4253842.16</v>
      </c>
      <c r="C32" s="10">
        <f t="shared" si="7"/>
        <v>0.28954506747757502</v>
      </c>
      <c r="D32" s="9">
        <v>4414841.01</v>
      </c>
      <c r="E32" s="10">
        <f t="shared" si="8"/>
        <v>0.30050373052469243</v>
      </c>
      <c r="F32" s="9">
        <v>68175.989999999991</v>
      </c>
      <c r="G32" s="10">
        <f t="shared" si="9"/>
        <v>4.6405157696073236E-3</v>
      </c>
      <c r="H32" s="9">
        <v>3006240.11</v>
      </c>
      <c r="I32" s="10">
        <f t="shared" si="10"/>
        <v>0.2046248926884825</v>
      </c>
      <c r="J32" s="9">
        <v>2014293.16</v>
      </c>
      <c r="K32" s="11">
        <f t="shared" si="11"/>
        <v>0.13710632106100942</v>
      </c>
      <c r="L32" s="9">
        <v>815710.8</v>
      </c>
      <c r="M32" s="11">
        <f t="shared" si="12"/>
        <v>5.5522755604121128E-2</v>
      </c>
      <c r="N32" s="9">
        <v>118365</v>
      </c>
      <c r="O32" s="11">
        <f t="shared" si="13"/>
        <v>8.05671687451214E-3</v>
      </c>
      <c r="P32" s="12">
        <f t="shared" si="14"/>
        <v>14691468.23</v>
      </c>
      <c r="Q32" s="9">
        <f t="shared" si="15"/>
        <v>883886.79</v>
      </c>
      <c r="R32" s="11">
        <f t="shared" si="16"/>
        <v>6.0163271373728455E-2</v>
      </c>
    </row>
    <row r="33" spans="1:18" x14ac:dyDescent="0.2">
      <c r="A33" s="3" t="s">
        <v>4</v>
      </c>
      <c r="B33" s="9">
        <v>5154284.9099999992</v>
      </c>
      <c r="C33" s="10">
        <f t="shared" si="7"/>
        <v>0.24685223624453737</v>
      </c>
      <c r="D33" s="9">
        <v>6910041.8100000024</v>
      </c>
      <c r="E33" s="10">
        <f t="shared" si="8"/>
        <v>0.33094004369691532</v>
      </c>
      <c r="F33" s="9">
        <v>82295.89</v>
      </c>
      <c r="G33" s="10">
        <f t="shared" si="9"/>
        <v>3.9413662292553525E-3</v>
      </c>
      <c r="H33" s="9">
        <v>5743765.5599999987</v>
      </c>
      <c r="I33" s="10">
        <f t="shared" si="10"/>
        <v>0.27508401217781292</v>
      </c>
      <c r="J33" s="9">
        <v>1761716.05</v>
      </c>
      <c r="K33" s="11">
        <f t="shared" si="11"/>
        <v>8.4373206790851085E-2</v>
      </c>
      <c r="L33" s="9">
        <v>929062.46</v>
      </c>
      <c r="M33" s="11">
        <f t="shared" si="12"/>
        <v>4.4495240342049908E-2</v>
      </c>
      <c r="N33" s="9">
        <v>298874.71000000002</v>
      </c>
      <c r="O33" s="11">
        <f t="shared" si="13"/>
        <v>1.4313894518577865E-2</v>
      </c>
      <c r="P33" s="12">
        <f t="shared" si="14"/>
        <v>20880041.390000004</v>
      </c>
      <c r="Q33" s="9">
        <f t="shared" si="15"/>
        <v>1011358.35</v>
      </c>
      <c r="R33" s="11">
        <f t="shared" si="16"/>
        <v>4.843660657130526E-2</v>
      </c>
    </row>
    <row r="34" spans="1:18" x14ac:dyDescent="0.2">
      <c r="A34" s="3" t="s">
        <v>193</v>
      </c>
      <c r="B34" s="9">
        <v>4941200.17</v>
      </c>
      <c r="C34" s="10">
        <f t="shared" si="7"/>
        <v>0.25870849644402061</v>
      </c>
      <c r="D34" s="9">
        <v>3904609.0399999996</v>
      </c>
      <c r="E34" s="10">
        <f t="shared" si="8"/>
        <v>0.20443525847691588</v>
      </c>
      <c r="F34" s="9">
        <v>42678.6</v>
      </c>
      <c r="G34" s="10">
        <f t="shared" si="9"/>
        <v>2.2345414183728117E-3</v>
      </c>
      <c r="H34" s="9">
        <v>4346649.7</v>
      </c>
      <c r="I34" s="10">
        <f t="shared" si="10"/>
        <v>0.22757936731307393</v>
      </c>
      <c r="J34" s="9">
        <v>3963324.78</v>
      </c>
      <c r="K34" s="11">
        <f t="shared" si="11"/>
        <v>0.20750946318232819</v>
      </c>
      <c r="L34" s="9">
        <v>1401607.44</v>
      </c>
      <c r="M34" s="11">
        <f t="shared" si="12"/>
        <v>7.3384550500238663E-2</v>
      </c>
      <c r="N34" s="9">
        <v>499419.61</v>
      </c>
      <c r="O34" s="11">
        <f t="shared" si="13"/>
        <v>2.614832266504985E-2</v>
      </c>
      <c r="P34" s="12">
        <f t="shared" si="14"/>
        <v>19099489.34</v>
      </c>
      <c r="Q34" s="9">
        <f t="shared" si="15"/>
        <v>1444286.04</v>
      </c>
      <c r="R34" s="11">
        <f t="shared" si="16"/>
        <v>7.5619091918611478E-2</v>
      </c>
    </row>
    <row r="35" spans="1:18" x14ac:dyDescent="0.2">
      <c r="A35" s="3" t="s">
        <v>132</v>
      </c>
      <c r="B35" s="9">
        <v>2519034.4200000009</v>
      </c>
      <c r="C35" s="10">
        <f t="shared" si="7"/>
        <v>0.22215957880022502</v>
      </c>
      <c r="D35" s="9">
        <v>3615538.8200000012</v>
      </c>
      <c r="E35" s="10">
        <f t="shared" si="8"/>
        <v>0.31886288452821643</v>
      </c>
      <c r="F35" s="9">
        <v>70946.099999999991</v>
      </c>
      <c r="G35" s="10">
        <f t="shared" si="9"/>
        <v>6.2569036645075448E-3</v>
      </c>
      <c r="H35" s="9">
        <v>2707565.6999999997</v>
      </c>
      <c r="I35" s="10">
        <f t="shared" si="10"/>
        <v>0.23878659644751349</v>
      </c>
      <c r="J35" s="9">
        <v>951951.01</v>
      </c>
      <c r="K35" s="11">
        <f t="shared" si="11"/>
        <v>8.3954801784744459E-2</v>
      </c>
      <c r="L35" s="9">
        <v>1259052.51</v>
      </c>
      <c r="M35" s="11">
        <f t="shared" si="12"/>
        <v>0.11103880641256424</v>
      </c>
      <c r="N35" s="9">
        <v>214762.7</v>
      </c>
      <c r="O35" s="11">
        <f t="shared" si="13"/>
        <v>1.8940428362228999E-2</v>
      </c>
      <c r="P35" s="12">
        <f t="shared" si="14"/>
        <v>11338851.26</v>
      </c>
      <c r="Q35" s="9">
        <f t="shared" si="15"/>
        <v>1329998.6100000001</v>
      </c>
      <c r="R35" s="11">
        <f t="shared" si="16"/>
        <v>0.11729571007707179</v>
      </c>
    </row>
    <row r="36" spans="1:18" x14ac:dyDescent="0.2">
      <c r="A36" s="3" t="s">
        <v>255</v>
      </c>
      <c r="B36" s="9">
        <v>5468389.9199999999</v>
      </c>
      <c r="C36" s="10">
        <f t="shared" si="7"/>
        <v>0.21787800622105011</v>
      </c>
      <c r="D36" s="9">
        <v>9487658.8899999987</v>
      </c>
      <c r="E36" s="10">
        <f t="shared" si="8"/>
        <v>0.37801843557246206</v>
      </c>
      <c r="F36" s="9">
        <v>5713.26</v>
      </c>
      <c r="G36" s="10">
        <f t="shared" si="9"/>
        <v>2.2763440720819644E-4</v>
      </c>
      <c r="H36" s="9">
        <v>5004522.2399999993</v>
      </c>
      <c r="I36" s="10">
        <f t="shared" si="10"/>
        <v>0.19939604594620849</v>
      </c>
      <c r="J36" s="9">
        <v>4408288.62</v>
      </c>
      <c r="K36" s="11">
        <f t="shared" si="11"/>
        <v>0.1756402066099457</v>
      </c>
      <c r="L36" s="9">
        <v>498166.12</v>
      </c>
      <c r="M36" s="11">
        <f t="shared" si="12"/>
        <v>1.9848518957199086E-2</v>
      </c>
      <c r="N36" s="9">
        <v>225663.56</v>
      </c>
      <c r="O36" s="11">
        <f t="shared" si="13"/>
        <v>8.9911522859262953E-3</v>
      </c>
      <c r="P36" s="12">
        <f t="shared" si="14"/>
        <v>25098402.609999999</v>
      </c>
      <c r="Q36" s="9">
        <f t="shared" si="15"/>
        <v>503879.38</v>
      </c>
      <c r="R36" s="11">
        <f t="shared" si="16"/>
        <v>2.0076153364407281E-2</v>
      </c>
    </row>
    <row r="37" spans="1:18" x14ac:dyDescent="0.2">
      <c r="A37" s="3" t="s">
        <v>71</v>
      </c>
      <c r="B37" s="9">
        <v>4152677.1900000018</v>
      </c>
      <c r="C37" s="10">
        <f t="shared" si="7"/>
        <v>0.22171414390200131</v>
      </c>
      <c r="D37" s="9">
        <v>4258182.2600000007</v>
      </c>
      <c r="E37" s="10">
        <f t="shared" si="8"/>
        <v>0.22734712840864688</v>
      </c>
      <c r="F37" s="9">
        <v>21353.33</v>
      </c>
      <c r="G37" s="10">
        <f t="shared" si="9"/>
        <v>1.1400682171509989E-3</v>
      </c>
      <c r="H37" s="9">
        <v>7509603.4600000009</v>
      </c>
      <c r="I37" s="10">
        <f t="shared" si="10"/>
        <v>0.400942627129032</v>
      </c>
      <c r="J37" s="9">
        <v>1823678.7600000002</v>
      </c>
      <c r="K37" s="11">
        <f t="shared" si="11"/>
        <v>9.7367398554199486E-2</v>
      </c>
      <c r="L37" s="9">
        <v>455555.6</v>
      </c>
      <c r="M37" s="11">
        <f t="shared" si="12"/>
        <v>2.4322410635959524E-2</v>
      </c>
      <c r="N37" s="9">
        <v>508819.83999999997</v>
      </c>
      <c r="O37" s="11">
        <f t="shared" si="13"/>
        <v>2.7166223153009691E-2</v>
      </c>
      <c r="P37" s="12">
        <f t="shared" si="14"/>
        <v>18729870.440000005</v>
      </c>
      <c r="Q37" s="9">
        <f t="shared" si="15"/>
        <v>476908.93</v>
      </c>
      <c r="R37" s="11">
        <f t="shared" si="16"/>
        <v>2.5462478853110523E-2</v>
      </c>
    </row>
    <row r="38" spans="1:18" x14ac:dyDescent="0.2">
      <c r="A38" s="3" t="s">
        <v>279</v>
      </c>
      <c r="B38" s="9">
        <v>3412623.6699999995</v>
      </c>
      <c r="C38" s="10">
        <f t="shared" si="7"/>
        <v>0.3909039821783476</v>
      </c>
      <c r="D38" s="9">
        <v>2491754.9300000002</v>
      </c>
      <c r="E38" s="10">
        <f t="shared" si="8"/>
        <v>0.28542172209381939</v>
      </c>
      <c r="F38" s="9">
        <v>76196.100000000006</v>
      </c>
      <c r="G38" s="10">
        <f t="shared" si="9"/>
        <v>8.7279940001294062E-3</v>
      </c>
      <c r="H38" s="9">
        <v>1122738.1199999999</v>
      </c>
      <c r="I38" s="10">
        <f t="shared" si="10"/>
        <v>0.12860568421581378</v>
      </c>
      <c r="J38" s="9">
        <v>425857.06000000006</v>
      </c>
      <c r="K38" s="11">
        <f t="shared" si="11"/>
        <v>4.8780421367927609E-2</v>
      </c>
      <c r="L38" s="9">
        <v>1123807.7400000002</v>
      </c>
      <c r="M38" s="11">
        <f t="shared" si="12"/>
        <v>0.12872820540708763</v>
      </c>
      <c r="N38" s="9">
        <v>77104</v>
      </c>
      <c r="O38" s="11">
        <f t="shared" si="13"/>
        <v>8.8319907368746928E-3</v>
      </c>
      <c r="P38" s="12">
        <f t="shared" si="14"/>
        <v>8730081.6199999992</v>
      </c>
      <c r="Q38" s="9">
        <f t="shared" si="15"/>
        <v>1200003.8400000003</v>
      </c>
      <c r="R38" s="11">
        <f t="shared" si="16"/>
        <v>0.13745619940721704</v>
      </c>
    </row>
    <row r="39" spans="1:18" x14ac:dyDescent="0.2">
      <c r="A39" s="3" t="s">
        <v>5</v>
      </c>
      <c r="B39" s="9">
        <v>3713656.1000000006</v>
      </c>
      <c r="C39" s="10">
        <f t="shared" si="7"/>
        <v>0.18930617767857921</v>
      </c>
      <c r="D39" s="9">
        <v>5714073.5500000007</v>
      </c>
      <c r="E39" s="10">
        <f t="shared" si="8"/>
        <v>0.29127883508781816</v>
      </c>
      <c r="F39" s="9">
        <v>36890.639999999999</v>
      </c>
      <c r="G39" s="10">
        <f t="shared" si="9"/>
        <v>1.8805257844194297E-3</v>
      </c>
      <c r="H39" s="9">
        <v>7541946.0800000001</v>
      </c>
      <c r="I39" s="10">
        <f t="shared" si="10"/>
        <v>0.38445589635043043</v>
      </c>
      <c r="J39" s="9">
        <v>1849606.5299999998</v>
      </c>
      <c r="K39" s="11">
        <f t="shared" si="11"/>
        <v>9.42849668830779E-2</v>
      </c>
      <c r="L39" s="9">
        <v>323323.86</v>
      </c>
      <c r="M39" s="11">
        <f t="shared" si="12"/>
        <v>1.6481656470259606E-2</v>
      </c>
      <c r="N39" s="9">
        <v>437697.69999999995</v>
      </c>
      <c r="O39" s="11">
        <f t="shared" si="13"/>
        <v>2.23119417454151E-2</v>
      </c>
      <c r="P39" s="12">
        <f t="shared" si="14"/>
        <v>19617194.460000005</v>
      </c>
      <c r="Q39" s="9">
        <f t="shared" si="15"/>
        <v>360214.5</v>
      </c>
      <c r="R39" s="11">
        <f t="shared" si="16"/>
        <v>1.8362182254679036E-2</v>
      </c>
    </row>
    <row r="40" spans="1:18" x14ac:dyDescent="0.2">
      <c r="A40" s="3" t="s">
        <v>89</v>
      </c>
      <c r="B40" s="9">
        <v>3361142.8099999996</v>
      </c>
      <c r="C40" s="10">
        <f t="shared" si="7"/>
        <v>0.32465562593828889</v>
      </c>
      <c r="D40" s="9">
        <v>2887648.7399999998</v>
      </c>
      <c r="E40" s="10">
        <f t="shared" si="8"/>
        <v>0.27892043336730798</v>
      </c>
      <c r="F40" s="9">
        <v>14904.58</v>
      </c>
      <c r="G40" s="10">
        <f t="shared" si="9"/>
        <v>1.4396459843511685E-3</v>
      </c>
      <c r="H40" s="9">
        <v>2157025.2800000003</v>
      </c>
      <c r="I40" s="10">
        <f t="shared" si="10"/>
        <v>0.20834889560765588</v>
      </c>
      <c r="J40" s="9">
        <v>1052685.03</v>
      </c>
      <c r="K40" s="11">
        <f t="shared" si="11"/>
        <v>0.10167973711611394</v>
      </c>
      <c r="L40" s="9">
        <v>659882.96</v>
      </c>
      <c r="M40" s="11">
        <f t="shared" si="12"/>
        <v>6.3738653051998967E-2</v>
      </c>
      <c r="N40" s="9">
        <v>219658.59000000003</v>
      </c>
      <c r="O40" s="11">
        <f t="shared" si="13"/>
        <v>2.1217008934283275E-2</v>
      </c>
      <c r="P40" s="12">
        <f t="shared" si="14"/>
        <v>10352947.989999998</v>
      </c>
      <c r="Q40" s="9">
        <f t="shared" si="15"/>
        <v>674787.53999999992</v>
      </c>
      <c r="R40" s="11">
        <f t="shared" si="16"/>
        <v>6.5178299036350126E-2</v>
      </c>
    </row>
    <row r="41" spans="1:18" x14ac:dyDescent="0.2">
      <c r="A41" s="3" t="s">
        <v>162</v>
      </c>
      <c r="B41" s="9">
        <v>1968414.7799999998</v>
      </c>
      <c r="C41" s="10">
        <f t="shared" si="7"/>
        <v>0.34428076255468509</v>
      </c>
      <c r="D41" s="9">
        <v>1380618.6500000001</v>
      </c>
      <c r="E41" s="10">
        <f t="shared" si="8"/>
        <v>0.24147372111238669</v>
      </c>
      <c r="F41" s="9">
        <v>1057.57</v>
      </c>
      <c r="G41" s="10">
        <f t="shared" si="9"/>
        <v>1.8497168876925336E-4</v>
      </c>
      <c r="H41" s="9">
        <v>1132945.8599999999</v>
      </c>
      <c r="I41" s="10">
        <f t="shared" si="10"/>
        <v>0.19815511881798281</v>
      </c>
      <c r="J41" s="9">
        <v>654362.81999999995</v>
      </c>
      <c r="K41" s="11">
        <f t="shared" si="11"/>
        <v>0.11444972520325933</v>
      </c>
      <c r="L41" s="9">
        <v>509090.01</v>
      </c>
      <c r="M41" s="11">
        <f t="shared" si="12"/>
        <v>8.904114043066283E-2</v>
      </c>
      <c r="N41" s="9">
        <v>70979.87</v>
      </c>
      <c r="O41" s="11">
        <f t="shared" si="13"/>
        <v>1.2414560192254001E-2</v>
      </c>
      <c r="P41" s="12">
        <f t="shared" si="14"/>
        <v>5717469.5599999996</v>
      </c>
      <c r="Q41" s="9">
        <f t="shared" si="15"/>
        <v>510147.58</v>
      </c>
      <c r="R41" s="11">
        <f t="shared" si="16"/>
        <v>8.9226112119432086E-2</v>
      </c>
    </row>
    <row r="42" spans="1:18" x14ac:dyDescent="0.2">
      <c r="A42" s="3" t="s">
        <v>147</v>
      </c>
      <c r="B42" s="9">
        <v>4479217.87</v>
      </c>
      <c r="C42" s="10">
        <f t="shared" si="7"/>
        <v>0.35733295437300383</v>
      </c>
      <c r="D42" s="9">
        <v>4816422.82</v>
      </c>
      <c r="E42" s="10">
        <f t="shared" si="8"/>
        <v>0.38423373136349681</v>
      </c>
      <c r="F42" s="9">
        <v>88740.94</v>
      </c>
      <c r="G42" s="10">
        <f t="shared" si="9"/>
        <v>7.0793748338116606E-3</v>
      </c>
      <c r="H42" s="9">
        <v>1785372.3900000001</v>
      </c>
      <c r="I42" s="10">
        <f t="shared" si="10"/>
        <v>0.14242941720865451</v>
      </c>
      <c r="J42" s="9">
        <v>813379.77</v>
      </c>
      <c r="K42" s="11">
        <f t="shared" si="11"/>
        <v>6.4887979258158826E-2</v>
      </c>
      <c r="L42" s="9">
        <v>459702.98</v>
      </c>
      <c r="M42" s="11">
        <f t="shared" si="12"/>
        <v>3.6673148916838441E-2</v>
      </c>
      <c r="N42" s="9">
        <v>92301.16</v>
      </c>
      <c r="O42" s="11">
        <f t="shared" si="13"/>
        <v>7.3633940460358371E-3</v>
      </c>
      <c r="P42" s="12">
        <f t="shared" si="14"/>
        <v>12535137.930000002</v>
      </c>
      <c r="Q42" s="9">
        <f t="shared" si="15"/>
        <v>548443.91999999993</v>
      </c>
      <c r="R42" s="11">
        <f t="shared" si="16"/>
        <v>4.3752523750650092E-2</v>
      </c>
    </row>
    <row r="43" spans="1:18" x14ac:dyDescent="0.2">
      <c r="A43" s="3" t="s">
        <v>1</v>
      </c>
      <c r="B43" s="9">
        <v>14076962.130000005</v>
      </c>
      <c r="C43" s="10">
        <f t="shared" si="7"/>
        <v>0.23640219934580875</v>
      </c>
      <c r="D43" s="9">
        <v>14713725.740000002</v>
      </c>
      <c r="E43" s="10">
        <f t="shared" si="8"/>
        <v>0.24709572231455856</v>
      </c>
      <c r="F43" s="9">
        <v>1744025.57</v>
      </c>
      <c r="G43" s="10">
        <f t="shared" si="9"/>
        <v>2.928838457160271E-2</v>
      </c>
      <c r="H43" s="9">
        <v>10530328.370000005</v>
      </c>
      <c r="I43" s="10">
        <f t="shared" si="10"/>
        <v>0.17684161991146635</v>
      </c>
      <c r="J43" s="9">
        <v>8127886.6800000006</v>
      </c>
      <c r="K43" s="11">
        <f t="shared" si="11"/>
        <v>0.13649608981263228</v>
      </c>
      <c r="L43" s="9">
        <v>7642196.8499999996</v>
      </c>
      <c r="M43" s="11">
        <f t="shared" si="12"/>
        <v>0.12833963226507672</v>
      </c>
      <c r="N43" s="9">
        <v>2711537.8</v>
      </c>
      <c r="O43" s="11">
        <f t="shared" si="13"/>
        <v>4.5536351778854678E-2</v>
      </c>
      <c r="P43" s="12">
        <f t="shared" si="14"/>
        <v>59546663.140000008</v>
      </c>
      <c r="Q43" s="9">
        <f t="shared" si="15"/>
        <v>9386222.4199999999</v>
      </c>
      <c r="R43" s="11">
        <f t="shared" si="16"/>
        <v>0.15762801683667943</v>
      </c>
    </row>
    <row r="44" spans="1:18" x14ac:dyDescent="0.2">
      <c r="A44" s="3" t="s">
        <v>163</v>
      </c>
      <c r="B44" s="9">
        <v>3529041.61</v>
      </c>
      <c r="C44" s="10">
        <f t="shared" si="7"/>
        <v>0.49651975761989325</v>
      </c>
      <c r="D44" s="9">
        <v>2159545.1300000004</v>
      </c>
      <c r="E44" s="10">
        <f t="shared" si="8"/>
        <v>0.30383796594476004</v>
      </c>
      <c r="F44" s="9">
        <v>21566.83</v>
      </c>
      <c r="G44" s="10">
        <f t="shared" si="9"/>
        <v>3.0343527755201062E-3</v>
      </c>
      <c r="H44" s="9">
        <v>386410.55</v>
      </c>
      <c r="I44" s="10">
        <f t="shared" si="10"/>
        <v>5.4366169014303474E-2</v>
      </c>
      <c r="J44" s="9">
        <v>576681.78</v>
      </c>
      <c r="K44" s="11">
        <f t="shared" si="11"/>
        <v>8.1136447022342878E-2</v>
      </c>
      <c r="L44" s="9">
        <v>320114.76</v>
      </c>
      <c r="M44" s="11">
        <f t="shared" si="12"/>
        <v>4.5038659389949873E-2</v>
      </c>
      <c r="N44" s="9">
        <v>114194.59</v>
      </c>
      <c r="O44" s="11">
        <f t="shared" si="13"/>
        <v>1.6066648233230407E-2</v>
      </c>
      <c r="P44" s="12">
        <f t="shared" si="14"/>
        <v>7107555.25</v>
      </c>
      <c r="Q44" s="9">
        <f t="shared" si="15"/>
        <v>341681.59</v>
      </c>
      <c r="R44" s="11">
        <f t="shared" si="16"/>
        <v>4.8073012165469983E-2</v>
      </c>
    </row>
    <row r="45" spans="1:18" x14ac:dyDescent="0.2">
      <c r="A45" s="3" t="s">
        <v>148</v>
      </c>
      <c r="B45" s="9">
        <v>6158023.7299999995</v>
      </c>
      <c r="C45" s="10">
        <f t="shared" si="7"/>
        <v>0.29237450952679533</v>
      </c>
      <c r="D45" s="9">
        <v>5115149.4499999993</v>
      </c>
      <c r="E45" s="10">
        <f t="shared" si="8"/>
        <v>0.24286027095254584</v>
      </c>
      <c r="F45" s="9">
        <v>73072.55</v>
      </c>
      <c r="G45" s="10">
        <f t="shared" si="9"/>
        <v>3.4693843191997949E-3</v>
      </c>
      <c r="H45" s="9">
        <v>5221503.8499999996</v>
      </c>
      <c r="I45" s="10">
        <f t="shared" si="10"/>
        <v>0.24790983180183745</v>
      </c>
      <c r="J45" s="9">
        <v>2141980.8199999998</v>
      </c>
      <c r="K45" s="11">
        <f t="shared" si="11"/>
        <v>0.10169830762625251</v>
      </c>
      <c r="L45" s="9">
        <v>1589049.41</v>
      </c>
      <c r="M45" s="11">
        <f t="shared" si="12"/>
        <v>7.5445883652447948E-2</v>
      </c>
      <c r="N45" s="9">
        <v>763328.98999999987</v>
      </c>
      <c r="O45" s="11">
        <f t="shared" si="13"/>
        <v>3.6241812120921146E-2</v>
      </c>
      <c r="P45" s="12">
        <f t="shared" si="14"/>
        <v>21062108.799999997</v>
      </c>
      <c r="Q45" s="9">
        <f t="shared" si="15"/>
        <v>1662121.96</v>
      </c>
      <c r="R45" s="11">
        <f t="shared" si="16"/>
        <v>7.8915267971647746E-2</v>
      </c>
    </row>
    <row r="46" spans="1:18" x14ac:dyDescent="0.2">
      <c r="A46" s="3" t="s">
        <v>177</v>
      </c>
      <c r="B46" s="9">
        <v>5535277.1699999999</v>
      </c>
      <c r="C46" s="10">
        <f t="shared" si="7"/>
        <v>0.40545719210607301</v>
      </c>
      <c r="D46" s="9">
        <v>3522552.2200000016</v>
      </c>
      <c r="E46" s="10">
        <f t="shared" si="8"/>
        <v>0.25802576606443262</v>
      </c>
      <c r="F46" s="9">
        <v>37636.76</v>
      </c>
      <c r="G46" s="10">
        <f t="shared" si="9"/>
        <v>2.7568800189946342E-3</v>
      </c>
      <c r="H46" s="9">
        <v>2292163.5599999996</v>
      </c>
      <c r="I46" s="10">
        <f t="shared" si="10"/>
        <v>0.16790021029524346</v>
      </c>
      <c r="J46" s="9">
        <v>1685747.5299999998</v>
      </c>
      <c r="K46" s="11">
        <f t="shared" si="11"/>
        <v>0.12348043993496138</v>
      </c>
      <c r="L46" s="9">
        <v>433460.04</v>
      </c>
      <c r="M46" s="11">
        <f t="shared" si="12"/>
        <v>3.1750802229219915E-2</v>
      </c>
      <c r="N46" s="9">
        <v>145102.5</v>
      </c>
      <c r="O46" s="11">
        <f t="shared" si="13"/>
        <v>1.0628709351075089E-2</v>
      </c>
      <c r="P46" s="12">
        <f t="shared" si="14"/>
        <v>13651939.779999999</v>
      </c>
      <c r="Q46" s="9">
        <f t="shared" si="15"/>
        <v>471096.8</v>
      </c>
      <c r="R46" s="11">
        <f t="shared" si="16"/>
        <v>3.4507682248214544E-2</v>
      </c>
    </row>
    <row r="47" spans="1:18" x14ac:dyDescent="0.2">
      <c r="A47" s="3" t="s">
        <v>36</v>
      </c>
      <c r="B47" s="9">
        <v>16710777.890000002</v>
      </c>
      <c r="C47" s="10">
        <f t="shared" si="7"/>
        <v>0.26135098192257789</v>
      </c>
      <c r="D47" s="9">
        <v>14239094.559999997</v>
      </c>
      <c r="E47" s="10">
        <f t="shared" si="8"/>
        <v>0.22269468060917635</v>
      </c>
      <c r="F47" s="9">
        <v>4535535.25</v>
      </c>
      <c r="G47" s="10">
        <f t="shared" si="9"/>
        <v>7.0934255660312931E-2</v>
      </c>
      <c r="H47" s="9">
        <v>4314145.2300000004</v>
      </c>
      <c r="I47" s="10">
        <f t="shared" si="10"/>
        <v>6.7471789729897827E-2</v>
      </c>
      <c r="J47" s="9">
        <v>12488122.43</v>
      </c>
      <c r="K47" s="11">
        <f t="shared" si="11"/>
        <v>0.19531006162214445</v>
      </c>
      <c r="L47" s="9">
        <v>2152980.14</v>
      </c>
      <c r="M47" s="11">
        <f t="shared" si="12"/>
        <v>3.3671889923540192E-2</v>
      </c>
      <c r="N47" s="9">
        <v>9499329.5999999996</v>
      </c>
      <c r="O47" s="11">
        <f t="shared" si="13"/>
        <v>0.14856634053235021</v>
      </c>
      <c r="P47" s="12">
        <f t="shared" si="14"/>
        <v>63939985.100000009</v>
      </c>
      <c r="Q47" s="9">
        <f t="shared" si="15"/>
        <v>6688515.3900000006</v>
      </c>
      <c r="R47" s="11">
        <f t="shared" si="16"/>
        <v>0.10460614558385313</v>
      </c>
    </row>
    <row r="48" spans="1:18" x14ac:dyDescent="0.2">
      <c r="A48" s="3" t="s">
        <v>24</v>
      </c>
      <c r="B48" s="9">
        <v>2028331.3799999997</v>
      </c>
      <c r="C48" s="10">
        <f t="shared" si="7"/>
        <v>0.47632773833223208</v>
      </c>
      <c r="D48" s="9">
        <v>655751.18999999994</v>
      </c>
      <c r="E48" s="10">
        <f t="shared" si="8"/>
        <v>0.15399479804989746</v>
      </c>
      <c r="F48" s="9">
        <v>2811.52</v>
      </c>
      <c r="G48" s="10">
        <f t="shared" si="9"/>
        <v>6.6024959041743826E-4</v>
      </c>
      <c r="H48" s="9">
        <v>540549.55000000005</v>
      </c>
      <c r="I48" s="10">
        <f t="shared" si="10"/>
        <v>0.12694116313874013</v>
      </c>
      <c r="J48" s="9">
        <v>850012.7</v>
      </c>
      <c r="K48" s="11">
        <f t="shared" si="11"/>
        <v>0.1996146344413772</v>
      </c>
      <c r="L48" s="9">
        <v>135649.03</v>
      </c>
      <c r="M48" s="11">
        <f t="shared" si="12"/>
        <v>3.1855443496052953E-2</v>
      </c>
      <c r="N48" s="9">
        <v>45163.08</v>
      </c>
      <c r="O48" s="11">
        <f t="shared" si="13"/>
        <v>1.060597295128258E-2</v>
      </c>
      <c r="P48" s="12">
        <f t="shared" si="14"/>
        <v>4258268.45</v>
      </c>
      <c r="Q48" s="9">
        <f t="shared" si="15"/>
        <v>138460.54999999999</v>
      </c>
      <c r="R48" s="11">
        <f t="shared" si="16"/>
        <v>3.2515693086470392E-2</v>
      </c>
    </row>
    <row r="49" spans="1:18" x14ac:dyDescent="0.2">
      <c r="A49" s="3" t="s">
        <v>245</v>
      </c>
      <c r="B49" s="9">
        <v>17023919.27</v>
      </c>
      <c r="C49" s="10">
        <f t="shared" si="7"/>
        <v>0.31320990008342098</v>
      </c>
      <c r="D49" s="9">
        <v>12866721.77</v>
      </c>
      <c r="E49" s="10">
        <f t="shared" si="8"/>
        <v>0.2367248443831981</v>
      </c>
      <c r="F49" s="9">
        <v>244568.06000000003</v>
      </c>
      <c r="G49" s="10">
        <f t="shared" si="9"/>
        <v>4.4996182383914762E-3</v>
      </c>
      <c r="H49" s="9">
        <v>6836947.2399999993</v>
      </c>
      <c r="I49" s="10">
        <f t="shared" si="10"/>
        <v>0.12578769482827915</v>
      </c>
      <c r="J49" s="9">
        <v>15167065.02</v>
      </c>
      <c r="K49" s="11">
        <f t="shared" si="11"/>
        <v>0.27904707747553537</v>
      </c>
      <c r="L49" s="9">
        <v>1927768.09</v>
      </c>
      <c r="M49" s="11">
        <f t="shared" si="12"/>
        <v>3.5467511404200125E-2</v>
      </c>
      <c r="N49" s="9">
        <v>286079.42000000004</v>
      </c>
      <c r="O49" s="11">
        <f t="shared" si="13"/>
        <v>5.2633535869747484E-3</v>
      </c>
      <c r="P49" s="12">
        <f t="shared" si="14"/>
        <v>54353068.870000005</v>
      </c>
      <c r="Q49" s="9">
        <f t="shared" si="15"/>
        <v>2172336.15</v>
      </c>
      <c r="R49" s="11">
        <f t="shared" si="16"/>
        <v>3.9967129642591602E-2</v>
      </c>
    </row>
    <row r="50" spans="1:18" x14ac:dyDescent="0.2">
      <c r="A50" s="3" t="s">
        <v>133</v>
      </c>
      <c r="B50" s="9">
        <v>4052464.0099999993</v>
      </c>
      <c r="C50" s="10">
        <f t="shared" si="7"/>
        <v>0.31666347481635571</v>
      </c>
      <c r="D50" s="9">
        <v>4947999.2300000014</v>
      </c>
      <c r="E50" s="10">
        <f t="shared" si="8"/>
        <v>0.3866414669430841</v>
      </c>
      <c r="F50" s="9">
        <v>14661.15</v>
      </c>
      <c r="G50" s="10">
        <f t="shared" si="9"/>
        <v>1.1456365046913308E-3</v>
      </c>
      <c r="H50" s="9">
        <v>2410754.77</v>
      </c>
      <c r="I50" s="10">
        <f t="shared" si="10"/>
        <v>0.18837871983921814</v>
      </c>
      <c r="J50" s="9">
        <v>885282.65000000014</v>
      </c>
      <c r="K50" s="11">
        <f t="shared" si="11"/>
        <v>6.9176846346287901E-2</v>
      </c>
      <c r="L50" s="9">
        <v>171763.41</v>
      </c>
      <c r="M50" s="11">
        <f t="shared" si="12"/>
        <v>1.3421759730052826E-2</v>
      </c>
      <c r="N50" s="9">
        <v>314458.53999999998</v>
      </c>
      <c r="O50" s="11">
        <f t="shared" si="13"/>
        <v>2.4572095820310072E-2</v>
      </c>
      <c r="P50" s="12">
        <f t="shared" si="14"/>
        <v>12797383.76</v>
      </c>
      <c r="Q50" s="9">
        <f t="shared" si="15"/>
        <v>186424.56</v>
      </c>
      <c r="R50" s="11">
        <f t="shared" si="16"/>
        <v>1.4567396234744154E-2</v>
      </c>
    </row>
    <row r="51" spans="1:18" x14ac:dyDescent="0.2">
      <c r="A51" s="3" t="s">
        <v>20</v>
      </c>
      <c r="B51" s="9">
        <v>9260319.4700000007</v>
      </c>
      <c r="C51" s="10">
        <f t="shared" si="7"/>
        <v>0.36562360116905485</v>
      </c>
      <c r="D51" s="9">
        <v>7365062.049999998</v>
      </c>
      <c r="E51" s="10">
        <f t="shared" si="8"/>
        <v>0.29079347837602632</v>
      </c>
      <c r="F51" s="9">
        <v>19352.349999999999</v>
      </c>
      <c r="G51" s="10">
        <f t="shared" si="9"/>
        <v>7.640855070936292E-4</v>
      </c>
      <c r="H51" s="9">
        <v>3756919.5</v>
      </c>
      <c r="I51" s="10">
        <f t="shared" si="10"/>
        <v>0.14833380655411069</v>
      </c>
      <c r="J51" s="9">
        <v>2982093.77</v>
      </c>
      <c r="K51" s="11">
        <f t="shared" si="11"/>
        <v>0.1177414955006086</v>
      </c>
      <c r="L51" s="9">
        <v>1177691.74</v>
      </c>
      <c r="M51" s="11">
        <f t="shared" si="12"/>
        <v>4.6498600446864519E-2</v>
      </c>
      <c r="N51" s="9">
        <v>766027.51</v>
      </c>
      <c r="O51" s="11">
        <f t="shared" si="13"/>
        <v>3.0244932446241421E-2</v>
      </c>
      <c r="P51" s="12">
        <f t="shared" si="14"/>
        <v>25327466.389999997</v>
      </c>
      <c r="Q51" s="9">
        <f t="shared" si="15"/>
        <v>1197044.0900000001</v>
      </c>
      <c r="R51" s="11">
        <f t="shared" si="16"/>
        <v>4.7262685953958154E-2</v>
      </c>
    </row>
    <row r="52" spans="1:18" x14ac:dyDescent="0.2">
      <c r="A52" s="3" t="s">
        <v>61</v>
      </c>
      <c r="B52" s="9">
        <v>1740500.99</v>
      </c>
      <c r="C52" s="10">
        <f t="shared" si="7"/>
        <v>0.24519393741859177</v>
      </c>
      <c r="D52" s="9">
        <v>2741428.7799999993</v>
      </c>
      <c r="E52" s="10">
        <f t="shared" si="8"/>
        <v>0.38620013466401204</v>
      </c>
      <c r="F52" s="9">
        <v>25489.51</v>
      </c>
      <c r="G52" s="10">
        <f t="shared" si="9"/>
        <v>3.5908473225117607E-3</v>
      </c>
      <c r="H52" s="9">
        <v>1037142.7600000001</v>
      </c>
      <c r="I52" s="10">
        <f t="shared" si="10"/>
        <v>0.14610799904778313</v>
      </c>
      <c r="J52" s="9">
        <v>709792.5</v>
      </c>
      <c r="K52" s="11">
        <f t="shared" si="11"/>
        <v>9.999236933797194E-2</v>
      </c>
      <c r="L52" s="9">
        <v>804187</v>
      </c>
      <c r="M52" s="11">
        <f t="shared" si="12"/>
        <v>0.11329024119132794</v>
      </c>
      <c r="N52" s="9">
        <v>39925.120000000003</v>
      </c>
      <c r="O52" s="11">
        <f t="shared" si="13"/>
        <v>5.624471017801471E-3</v>
      </c>
      <c r="P52" s="12">
        <f t="shared" si="14"/>
        <v>7098466.6599999992</v>
      </c>
      <c r="Q52" s="9">
        <f t="shared" si="15"/>
        <v>829676.51</v>
      </c>
      <c r="R52" s="11">
        <f t="shared" si="16"/>
        <v>0.1168810885138397</v>
      </c>
    </row>
    <row r="53" spans="1:18" x14ac:dyDescent="0.2">
      <c r="A53" s="3" t="s">
        <v>225</v>
      </c>
      <c r="B53" s="9">
        <v>7418173.0800000019</v>
      </c>
      <c r="C53" s="10">
        <f t="shared" si="7"/>
        <v>0.42162444834707818</v>
      </c>
      <c r="D53" s="9">
        <v>5618957.5299999993</v>
      </c>
      <c r="E53" s="10">
        <f t="shared" si="8"/>
        <v>0.31936298106324451</v>
      </c>
      <c r="F53" s="9">
        <v>10863.79</v>
      </c>
      <c r="G53" s="10">
        <f t="shared" si="9"/>
        <v>6.1746192981904698E-4</v>
      </c>
      <c r="H53" s="9">
        <v>1353531.9499999997</v>
      </c>
      <c r="I53" s="10">
        <f t="shared" si="10"/>
        <v>7.6930283991013967E-2</v>
      </c>
      <c r="J53" s="9">
        <v>1896178.17</v>
      </c>
      <c r="K53" s="11">
        <f t="shared" si="11"/>
        <v>0.10777250224175439</v>
      </c>
      <c r="L53" s="9">
        <v>180307.79</v>
      </c>
      <c r="M53" s="11">
        <f t="shared" si="12"/>
        <v>1.0248099049669357E-2</v>
      </c>
      <c r="N53" s="9">
        <v>1116254.6000000001</v>
      </c>
      <c r="O53" s="11">
        <f t="shared" si="13"/>
        <v>6.3444223377420617E-2</v>
      </c>
      <c r="P53" s="12">
        <f t="shared" si="14"/>
        <v>17594266.91</v>
      </c>
      <c r="Q53" s="9">
        <f t="shared" si="15"/>
        <v>191171.58000000002</v>
      </c>
      <c r="R53" s="11">
        <f t="shared" si="16"/>
        <v>1.0865560979488403E-2</v>
      </c>
    </row>
    <row r="54" spans="1:18" x14ac:dyDescent="0.2">
      <c r="A54" s="3" t="s">
        <v>134</v>
      </c>
      <c r="B54" s="9">
        <v>3583055.4000000008</v>
      </c>
      <c r="C54" s="10">
        <f t="shared" si="7"/>
        <v>0.39495930329180295</v>
      </c>
      <c r="D54" s="9">
        <v>3433742.61</v>
      </c>
      <c r="E54" s="10">
        <f t="shared" si="8"/>
        <v>0.37850059168188599</v>
      </c>
      <c r="F54" s="9">
        <v>29912.940000000002</v>
      </c>
      <c r="G54" s="10">
        <f t="shared" si="9"/>
        <v>3.2972959172804031E-3</v>
      </c>
      <c r="H54" s="9">
        <v>893406.57000000007</v>
      </c>
      <c r="I54" s="10">
        <f t="shared" si="10"/>
        <v>9.8479983436348575E-2</v>
      </c>
      <c r="J54" s="9">
        <v>332020.96999999997</v>
      </c>
      <c r="K54" s="11">
        <f t="shared" si="11"/>
        <v>3.659858873225029E-2</v>
      </c>
      <c r="L54" s="9">
        <v>393233.08</v>
      </c>
      <c r="M54" s="11">
        <f t="shared" si="12"/>
        <v>4.3345984354048718E-2</v>
      </c>
      <c r="N54" s="9">
        <v>406589.43999999994</v>
      </c>
      <c r="O54" s="11">
        <f t="shared" si="13"/>
        <v>4.4818252586383188E-2</v>
      </c>
      <c r="P54" s="12">
        <f t="shared" si="14"/>
        <v>9071961.0099999998</v>
      </c>
      <c r="Q54" s="9">
        <f t="shared" si="15"/>
        <v>423146.02</v>
      </c>
      <c r="R54" s="11">
        <f t="shared" si="16"/>
        <v>4.6643280271329121E-2</v>
      </c>
    </row>
    <row r="55" spans="1:18" x14ac:dyDescent="0.2">
      <c r="A55" s="3" t="s">
        <v>90</v>
      </c>
      <c r="B55" s="9">
        <v>3678020.3499999996</v>
      </c>
      <c r="C55" s="10">
        <f t="shared" si="7"/>
        <v>0.49785919025451025</v>
      </c>
      <c r="D55" s="9">
        <v>2353733.0600000005</v>
      </c>
      <c r="E55" s="10">
        <f t="shared" si="8"/>
        <v>0.31860281450777483</v>
      </c>
      <c r="F55" s="9">
        <v>103915.79</v>
      </c>
      <c r="G55" s="10">
        <f t="shared" si="9"/>
        <v>1.4066107889821147E-2</v>
      </c>
      <c r="H55" s="9">
        <v>410785.81</v>
      </c>
      <c r="I55" s="10">
        <f t="shared" si="10"/>
        <v>5.5604230339465939E-2</v>
      </c>
      <c r="J55" s="9">
        <v>308975.40000000002</v>
      </c>
      <c r="K55" s="11">
        <f t="shared" si="11"/>
        <v>4.1823108034887146E-2</v>
      </c>
      <c r="L55" s="9">
        <v>506686.99</v>
      </c>
      <c r="M55" s="11">
        <f t="shared" si="12"/>
        <v>6.8585475486533182E-2</v>
      </c>
      <c r="N55" s="9">
        <v>25554.5</v>
      </c>
      <c r="O55" s="11">
        <f t="shared" si="13"/>
        <v>3.4590734870074561E-3</v>
      </c>
      <c r="P55" s="12">
        <f t="shared" si="14"/>
        <v>7387671.9000000004</v>
      </c>
      <c r="Q55" s="9">
        <f t="shared" si="15"/>
        <v>610602.78</v>
      </c>
      <c r="R55" s="11">
        <f t="shared" si="16"/>
        <v>8.2651583376354323E-2</v>
      </c>
    </row>
    <row r="56" spans="1:18" x14ac:dyDescent="0.2">
      <c r="A56" s="3" t="s">
        <v>266</v>
      </c>
      <c r="B56" s="9">
        <v>2924772.3399999985</v>
      </c>
      <c r="C56" s="10">
        <f t="shared" si="7"/>
        <v>0.29324165193965146</v>
      </c>
      <c r="D56" s="9">
        <v>2575355.85</v>
      </c>
      <c r="E56" s="10">
        <f t="shared" si="8"/>
        <v>0.25820867951262338</v>
      </c>
      <c r="F56" s="9">
        <v>655.05999999999995</v>
      </c>
      <c r="G56" s="10">
        <f t="shared" si="9"/>
        <v>6.5677206356371716E-5</v>
      </c>
      <c r="H56" s="9">
        <v>2322781.54</v>
      </c>
      <c r="I56" s="10">
        <f t="shared" si="10"/>
        <v>0.2328852357392466</v>
      </c>
      <c r="J56" s="9">
        <v>1702777.96</v>
      </c>
      <c r="K56" s="11">
        <f t="shared" si="11"/>
        <v>0.17072283372210434</v>
      </c>
      <c r="L56" s="9">
        <v>221439.03</v>
      </c>
      <c r="M56" s="11">
        <f t="shared" si="12"/>
        <v>2.2201778262548145E-2</v>
      </c>
      <c r="N56" s="9">
        <v>226150.37</v>
      </c>
      <c r="O56" s="11">
        <f t="shared" si="13"/>
        <v>2.2674143617469875E-2</v>
      </c>
      <c r="P56" s="12">
        <f t="shared" si="14"/>
        <v>9973932.1499999966</v>
      </c>
      <c r="Q56" s="9">
        <f t="shared" si="15"/>
        <v>222094.09</v>
      </c>
      <c r="R56" s="11">
        <f t="shared" si="16"/>
        <v>2.2267455468904514E-2</v>
      </c>
    </row>
    <row r="57" spans="1:18" x14ac:dyDescent="0.2">
      <c r="A57" s="3" t="s">
        <v>34</v>
      </c>
      <c r="B57" s="9">
        <v>30358796.339999992</v>
      </c>
      <c r="C57" s="10">
        <f t="shared" si="7"/>
        <v>0.26810406949800686</v>
      </c>
      <c r="D57" s="9">
        <v>24874923.970000003</v>
      </c>
      <c r="E57" s="10">
        <f t="shared" si="8"/>
        <v>0.21967499205571334</v>
      </c>
      <c r="F57" s="9">
        <v>85831.09</v>
      </c>
      <c r="G57" s="10">
        <f t="shared" si="9"/>
        <v>7.5799001583373336E-4</v>
      </c>
      <c r="H57" s="9">
        <v>14187171.270000001</v>
      </c>
      <c r="I57" s="10">
        <f t="shared" si="10"/>
        <v>0.12528949796144018</v>
      </c>
      <c r="J57" s="9">
        <v>22993715.73</v>
      </c>
      <c r="K57" s="11">
        <f t="shared" si="11"/>
        <v>0.20306169885829323</v>
      </c>
      <c r="L57" s="9">
        <v>12070008.710000001</v>
      </c>
      <c r="M57" s="11">
        <f t="shared" si="12"/>
        <v>0.10659244911379082</v>
      </c>
      <c r="N57" s="9">
        <v>8664672.3599999994</v>
      </c>
      <c r="O57" s="11">
        <f t="shared" si="13"/>
        <v>7.6519302496921709E-2</v>
      </c>
      <c r="P57" s="12">
        <f t="shared" si="14"/>
        <v>113235119.47000001</v>
      </c>
      <c r="Q57" s="9">
        <f t="shared" si="15"/>
        <v>12155839.800000001</v>
      </c>
      <c r="R57" s="11">
        <f t="shared" si="16"/>
        <v>0.10735043912962455</v>
      </c>
    </row>
    <row r="58" spans="1:18" x14ac:dyDescent="0.2">
      <c r="A58" s="3" t="s">
        <v>48</v>
      </c>
      <c r="B58" s="9">
        <v>7527442.7400000012</v>
      </c>
      <c r="C58" s="10">
        <f t="shared" si="7"/>
        <v>0.22210527490193302</v>
      </c>
      <c r="D58" s="9">
        <v>13929106.310000001</v>
      </c>
      <c r="E58" s="10">
        <f t="shared" si="8"/>
        <v>0.41099322744510169</v>
      </c>
      <c r="F58" s="9">
        <v>82626.61</v>
      </c>
      <c r="G58" s="10">
        <f t="shared" si="9"/>
        <v>2.4379867854384773E-3</v>
      </c>
      <c r="H58" s="9">
        <v>7523629.8899999987</v>
      </c>
      <c r="I58" s="10">
        <f t="shared" si="10"/>
        <v>0.22199277267153938</v>
      </c>
      <c r="J58" s="9">
        <v>3820091.67</v>
      </c>
      <c r="K58" s="11">
        <f t="shared" si="11"/>
        <v>0.11271590363714068</v>
      </c>
      <c r="L58" s="9">
        <v>348615.38</v>
      </c>
      <c r="M58" s="11">
        <f t="shared" si="12"/>
        <v>1.0286270847135242E-2</v>
      </c>
      <c r="N58" s="9">
        <v>659815.4800000001</v>
      </c>
      <c r="O58" s="11">
        <f t="shared" si="13"/>
        <v>1.9468563711711594E-2</v>
      </c>
      <c r="P58" s="12">
        <f t="shared" si="14"/>
        <v>33891328.079999998</v>
      </c>
      <c r="Q58" s="9">
        <f t="shared" si="15"/>
        <v>431241.99</v>
      </c>
      <c r="R58" s="11">
        <f t="shared" si="16"/>
        <v>1.272425763257372E-2</v>
      </c>
    </row>
    <row r="59" spans="1:18" x14ac:dyDescent="0.2">
      <c r="A59" s="3" t="s">
        <v>37</v>
      </c>
      <c r="B59" s="9">
        <v>5828933.1299999999</v>
      </c>
      <c r="C59" s="10">
        <f t="shared" si="7"/>
        <v>0.33271472742145419</v>
      </c>
      <c r="D59" s="9">
        <v>3538706.83</v>
      </c>
      <c r="E59" s="10">
        <f t="shared" si="8"/>
        <v>0.20198891497111551</v>
      </c>
      <c r="F59" s="9">
        <v>68254.44</v>
      </c>
      <c r="G59" s="10">
        <f t="shared" si="9"/>
        <v>3.895954352782908E-3</v>
      </c>
      <c r="H59" s="9">
        <v>5394960.3500000006</v>
      </c>
      <c r="I59" s="10">
        <f t="shared" si="10"/>
        <v>0.30794361888653254</v>
      </c>
      <c r="J59" s="9">
        <v>2080277.4100000001</v>
      </c>
      <c r="K59" s="11">
        <f t="shared" si="11"/>
        <v>0.11874195774641846</v>
      </c>
      <c r="L59" s="9">
        <v>529738.22</v>
      </c>
      <c r="M59" s="11">
        <f t="shared" si="12"/>
        <v>3.0237387106896923E-2</v>
      </c>
      <c r="N59" s="9">
        <v>78441.66</v>
      </c>
      <c r="O59" s="11">
        <f t="shared" si="13"/>
        <v>4.4774395147995786E-3</v>
      </c>
      <c r="P59" s="12">
        <f t="shared" si="14"/>
        <v>17519312.039999999</v>
      </c>
      <c r="Q59" s="9">
        <f t="shared" si="15"/>
        <v>597992.65999999992</v>
      </c>
      <c r="R59" s="11">
        <f t="shared" si="16"/>
        <v>3.4133341459679827E-2</v>
      </c>
    </row>
    <row r="60" spans="1:18" x14ac:dyDescent="0.2">
      <c r="A60" s="3" t="s">
        <v>149</v>
      </c>
      <c r="B60" s="9">
        <v>3934552.3400000003</v>
      </c>
      <c r="C60" s="10">
        <f t="shared" si="7"/>
        <v>0.38060421305372982</v>
      </c>
      <c r="D60" s="9">
        <v>3937011.26</v>
      </c>
      <c r="E60" s="10">
        <f t="shared" si="8"/>
        <v>0.38084207373791684</v>
      </c>
      <c r="F60" s="9">
        <v>16820</v>
      </c>
      <c r="G60" s="10">
        <f t="shared" si="9"/>
        <v>1.6270625754501299E-3</v>
      </c>
      <c r="H60" s="9">
        <v>1276215.47</v>
      </c>
      <c r="I60" s="10">
        <f t="shared" si="10"/>
        <v>0.12345317654265743</v>
      </c>
      <c r="J60" s="9">
        <v>837969.29</v>
      </c>
      <c r="K60" s="11">
        <f t="shared" si="11"/>
        <v>8.1059956666796482E-2</v>
      </c>
      <c r="L60" s="9">
        <v>246183.26</v>
      </c>
      <c r="M60" s="11">
        <f t="shared" si="12"/>
        <v>2.3814243106320392E-2</v>
      </c>
      <c r="N60" s="9">
        <v>88896.26999999999</v>
      </c>
      <c r="O60" s="11">
        <f t="shared" si="13"/>
        <v>8.5992743171290197E-3</v>
      </c>
      <c r="P60" s="12">
        <f t="shared" si="14"/>
        <v>10337647.889999999</v>
      </c>
      <c r="Q60" s="9">
        <f t="shared" si="15"/>
        <v>263003.26</v>
      </c>
      <c r="R60" s="11">
        <f t="shared" si="16"/>
        <v>2.5441305681770523E-2</v>
      </c>
    </row>
    <row r="61" spans="1:18" x14ac:dyDescent="0.2">
      <c r="A61" s="3" t="s">
        <v>135</v>
      </c>
      <c r="B61" s="9">
        <v>6284006.2399999984</v>
      </c>
      <c r="C61" s="10">
        <f t="shared" si="7"/>
        <v>0.23879533373192144</v>
      </c>
      <c r="D61" s="9">
        <v>9179371.2400000002</v>
      </c>
      <c r="E61" s="10">
        <f t="shared" si="8"/>
        <v>0.34882063050036088</v>
      </c>
      <c r="F61" s="9">
        <v>113470.90999999999</v>
      </c>
      <c r="G61" s="10">
        <f t="shared" si="9"/>
        <v>4.3119504958217267E-3</v>
      </c>
      <c r="H61" s="9">
        <v>3250620.75</v>
      </c>
      <c r="I61" s="10">
        <f t="shared" si="10"/>
        <v>0.12352519033019912</v>
      </c>
      <c r="J61" s="9">
        <v>5976682.0999999996</v>
      </c>
      <c r="K61" s="11">
        <f t="shared" si="11"/>
        <v>0.22711686496974282</v>
      </c>
      <c r="L61" s="9">
        <v>786868.64</v>
      </c>
      <c r="M61" s="11">
        <f t="shared" si="12"/>
        <v>2.9901396070539737E-2</v>
      </c>
      <c r="N61" s="9">
        <v>724428.34</v>
      </c>
      <c r="O61" s="11">
        <f t="shared" si="13"/>
        <v>2.7528633901414121E-2</v>
      </c>
      <c r="P61" s="12">
        <f t="shared" si="14"/>
        <v>26315448.220000003</v>
      </c>
      <c r="Q61" s="9">
        <f t="shared" si="15"/>
        <v>900339.55</v>
      </c>
      <c r="R61" s="11">
        <f t="shared" si="16"/>
        <v>3.4213346566361463E-2</v>
      </c>
    </row>
    <row r="62" spans="1:18" x14ac:dyDescent="0.2">
      <c r="A62" s="3" t="s">
        <v>317</v>
      </c>
      <c r="B62" s="9">
        <v>2891182.9799999995</v>
      </c>
      <c r="C62" s="10">
        <f t="shared" si="7"/>
        <v>0.2712819994552127</v>
      </c>
      <c r="D62" s="9">
        <v>4054328.2600000007</v>
      </c>
      <c r="E62" s="10">
        <f t="shared" si="8"/>
        <v>0.380420846563151</v>
      </c>
      <c r="F62" s="9">
        <v>60583.68</v>
      </c>
      <c r="G62" s="10">
        <f t="shared" si="9"/>
        <v>5.6846148993152908E-3</v>
      </c>
      <c r="H62" s="9">
        <v>1728310.7100000002</v>
      </c>
      <c r="I62" s="10">
        <f t="shared" si="10"/>
        <v>0.16216876909280173</v>
      </c>
      <c r="J62" s="9">
        <v>1125445.8999999999</v>
      </c>
      <c r="K62" s="11">
        <f t="shared" si="11"/>
        <v>0.10560148428608672</v>
      </c>
      <c r="L62" s="9">
        <v>376378.08</v>
      </c>
      <c r="M62" s="11">
        <f t="shared" si="12"/>
        <v>3.5315854721002134E-2</v>
      </c>
      <c r="N62" s="9">
        <v>421252.22000000003</v>
      </c>
      <c r="O62" s="11">
        <f t="shared" si="13"/>
        <v>3.9526430982430298E-2</v>
      </c>
      <c r="P62" s="12">
        <f t="shared" si="14"/>
        <v>10657481.830000002</v>
      </c>
      <c r="Q62" s="9">
        <f t="shared" si="15"/>
        <v>436961.76</v>
      </c>
      <c r="R62" s="11">
        <f t="shared" si="16"/>
        <v>4.100046962031742E-2</v>
      </c>
    </row>
    <row r="63" spans="1:18" x14ac:dyDescent="0.2">
      <c r="A63" s="3" t="s">
        <v>194</v>
      </c>
      <c r="B63" s="9">
        <v>1871335.1200000003</v>
      </c>
      <c r="C63" s="10">
        <f t="shared" si="7"/>
        <v>0.34911100522042587</v>
      </c>
      <c r="D63" s="9">
        <v>1120690.33</v>
      </c>
      <c r="E63" s="10">
        <f t="shared" si="8"/>
        <v>0.20907282905432284</v>
      </c>
      <c r="F63" s="9">
        <v>26454</v>
      </c>
      <c r="G63" s="10">
        <f t="shared" si="9"/>
        <v>4.9351836736228963E-3</v>
      </c>
      <c r="H63" s="9">
        <v>1268470.2700000003</v>
      </c>
      <c r="I63" s="10">
        <f t="shared" si="10"/>
        <v>0.23664223811068377</v>
      </c>
      <c r="J63" s="9">
        <v>125647.74</v>
      </c>
      <c r="K63" s="11">
        <f t="shared" si="11"/>
        <v>2.3440488208800733E-2</v>
      </c>
      <c r="L63" s="9">
        <v>904438.96</v>
      </c>
      <c r="M63" s="11">
        <f t="shared" si="12"/>
        <v>0.16872958301884297</v>
      </c>
      <c r="N63" s="9">
        <v>43250.400000000001</v>
      </c>
      <c r="O63" s="11">
        <f t="shared" si="13"/>
        <v>8.0686727133008132E-3</v>
      </c>
      <c r="P63" s="12">
        <f t="shared" si="14"/>
        <v>5360286.8200000012</v>
      </c>
      <c r="Q63" s="9">
        <f t="shared" si="15"/>
        <v>930892.96</v>
      </c>
      <c r="R63" s="11">
        <f t="shared" si="16"/>
        <v>0.17366476669246586</v>
      </c>
    </row>
    <row r="64" spans="1:18" x14ac:dyDescent="0.2">
      <c r="A64" s="3" t="s">
        <v>210</v>
      </c>
      <c r="B64" s="9">
        <v>4403325.9200000009</v>
      </c>
      <c r="C64" s="10">
        <f t="shared" si="7"/>
        <v>0.24617886504452427</v>
      </c>
      <c r="D64" s="9">
        <v>3733902.4</v>
      </c>
      <c r="E64" s="10">
        <f t="shared" si="8"/>
        <v>0.20875308158407341</v>
      </c>
      <c r="F64" s="9">
        <v>69789.58</v>
      </c>
      <c r="G64" s="10">
        <f t="shared" si="9"/>
        <v>3.9017596944843063E-3</v>
      </c>
      <c r="H64" s="9">
        <v>5805163.2699999986</v>
      </c>
      <c r="I64" s="10">
        <f t="shared" si="10"/>
        <v>0.32455206159410488</v>
      </c>
      <c r="J64" s="9">
        <v>1743884.54</v>
      </c>
      <c r="K64" s="11">
        <f t="shared" si="11"/>
        <v>9.7496193701213055E-2</v>
      </c>
      <c r="L64" s="9">
        <v>1871409.28</v>
      </c>
      <c r="M64" s="11">
        <f t="shared" si="12"/>
        <v>0.10462578081982862</v>
      </c>
      <c r="N64" s="9">
        <v>259218.57</v>
      </c>
      <c r="O64" s="11">
        <f t="shared" si="13"/>
        <v>1.4492257561771525E-2</v>
      </c>
      <c r="P64" s="12">
        <f t="shared" si="14"/>
        <v>17886693.559999999</v>
      </c>
      <c r="Q64" s="9">
        <f t="shared" si="15"/>
        <v>1941198.86</v>
      </c>
      <c r="R64" s="11">
        <f t="shared" si="16"/>
        <v>0.10852754051431293</v>
      </c>
    </row>
    <row r="65" spans="1:18" x14ac:dyDescent="0.2">
      <c r="A65" s="3" t="s">
        <v>256</v>
      </c>
      <c r="B65" s="9">
        <v>5503414.2399999993</v>
      </c>
      <c r="C65" s="10">
        <f t="shared" si="7"/>
        <v>0.28423236378227351</v>
      </c>
      <c r="D65" s="9">
        <v>8161693.8800000008</v>
      </c>
      <c r="E65" s="10">
        <f t="shared" si="8"/>
        <v>0.42152333857022473</v>
      </c>
      <c r="F65" s="9">
        <v>254236.24</v>
      </c>
      <c r="G65" s="10">
        <f t="shared" si="9"/>
        <v>1.3130424914973765E-2</v>
      </c>
      <c r="H65" s="9">
        <v>3027317.5399999996</v>
      </c>
      <c r="I65" s="10">
        <f t="shared" si="10"/>
        <v>0.15635050948186255</v>
      </c>
      <c r="J65" s="9">
        <v>1127871.52</v>
      </c>
      <c r="K65" s="11">
        <f t="shared" si="11"/>
        <v>5.825067388936106E-2</v>
      </c>
      <c r="L65" s="9">
        <v>954243.48</v>
      </c>
      <c r="M65" s="11">
        <f t="shared" si="12"/>
        <v>4.9283384480289939E-2</v>
      </c>
      <c r="N65" s="9">
        <v>333600.30000000005</v>
      </c>
      <c r="O65" s="11">
        <f t="shared" si="13"/>
        <v>1.7229304881014301E-2</v>
      </c>
      <c r="P65" s="12">
        <f t="shared" si="14"/>
        <v>19362377.200000003</v>
      </c>
      <c r="Q65" s="9">
        <f t="shared" si="15"/>
        <v>1208479.72</v>
      </c>
      <c r="R65" s="11">
        <f t="shared" si="16"/>
        <v>6.2413809395263704E-2</v>
      </c>
    </row>
    <row r="66" spans="1:18" x14ac:dyDescent="0.2">
      <c r="A66" s="3" t="s">
        <v>164</v>
      </c>
      <c r="B66" s="9">
        <v>3925254.8400000003</v>
      </c>
      <c r="C66" s="10">
        <f t="shared" si="7"/>
        <v>0.35757078569217676</v>
      </c>
      <c r="D66" s="9">
        <v>2655579.0899999994</v>
      </c>
      <c r="E66" s="10">
        <f t="shared" si="8"/>
        <v>0.24190977156505217</v>
      </c>
      <c r="F66" s="9">
        <v>13528.29</v>
      </c>
      <c r="G66" s="10">
        <f t="shared" si="9"/>
        <v>1.2323585299678574E-3</v>
      </c>
      <c r="H66" s="9">
        <v>3426090.5100000002</v>
      </c>
      <c r="I66" s="10">
        <f t="shared" si="10"/>
        <v>0.31209944970431791</v>
      </c>
      <c r="J66" s="9">
        <v>832500.8899999999</v>
      </c>
      <c r="K66" s="11">
        <f t="shared" si="11"/>
        <v>7.5836604108673961E-2</v>
      </c>
      <c r="L66" s="9">
        <v>40820.85</v>
      </c>
      <c r="M66" s="11">
        <f t="shared" si="12"/>
        <v>3.7185721697301291E-3</v>
      </c>
      <c r="N66" s="9">
        <v>83785.76999999999</v>
      </c>
      <c r="O66" s="11">
        <f t="shared" si="13"/>
        <v>7.632458230081185E-3</v>
      </c>
      <c r="P66" s="12">
        <f t="shared" si="14"/>
        <v>10977560.24</v>
      </c>
      <c r="Q66" s="9">
        <f t="shared" si="15"/>
        <v>54349.14</v>
      </c>
      <c r="R66" s="11">
        <f t="shared" si="16"/>
        <v>4.9509306996979863E-3</v>
      </c>
    </row>
    <row r="67" spans="1:18" x14ac:dyDescent="0.2">
      <c r="A67" s="3" t="s">
        <v>72</v>
      </c>
      <c r="B67" s="9">
        <v>6242532.6499999994</v>
      </c>
      <c r="C67" s="10">
        <f t="shared" si="7"/>
        <v>0.27432118330218686</v>
      </c>
      <c r="D67" s="9">
        <v>4685644.4300000016</v>
      </c>
      <c r="E67" s="10">
        <f t="shared" si="8"/>
        <v>0.20590545482704065</v>
      </c>
      <c r="F67" s="9">
        <v>82453.899999999994</v>
      </c>
      <c r="G67" s="10">
        <f t="shared" si="9"/>
        <v>3.6233453125599888E-3</v>
      </c>
      <c r="H67" s="9">
        <v>5005858.6400000006</v>
      </c>
      <c r="I67" s="10">
        <f t="shared" si="10"/>
        <v>0.21997691362788083</v>
      </c>
      <c r="J67" s="9">
        <v>3326411.62</v>
      </c>
      <c r="K67" s="11">
        <f t="shared" si="11"/>
        <v>0.14617547442840279</v>
      </c>
      <c r="L67" s="9">
        <v>2488156.94</v>
      </c>
      <c r="M67" s="11">
        <f t="shared" si="12"/>
        <v>0.10933930093619108</v>
      </c>
      <c r="N67" s="9">
        <v>925232.73</v>
      </c>
      <c r="O67" s="11">
        <f t="shared" si="13"/>
        <v>4.0658327565737729E-2</v>
      </c>
      <c r="P67" s="12">
        <f t="shared" si="14"/>
        <v>22756290.910000004</v>
      </c>
      <c r="Q67" s="9">
        <f t="shared" si="15"/>
        <v>2570610.84</v>
      </c>
      <c r="R67" s="11">
        <f t="shared" si="16"/>
        <v>0.11296264624875106</v>
      </c>
    </row>
    <row r="68" spans="1:18" x14ac:dyDescent="0.2">
      <c r="A68" s="3" t="s">
        <v>50</v>
      </c>
      <c r="B68" s="9">
        <v>3007088.7</v>
      </c>
      <c r="C68" s="10">
        <f t="shared" si="7"/>
        <v>0.29206477857766816</v>
      </c>
      <c r="D68" s="9">
        <v>2221313.31</v>
      </c>
      <c r="E68" s="10">
        <f t="shared" si="8"/>
        <v>0.21574600710540301</v>
      </c>
      <c r="F68" s="9">
        <v>1823.8200000000002</v>
      </c>
      <c r="G68" s="10">
        <f t="shared" si="9"/>
        <v>1.7713929903880878E-4</v>
      </c>
      <c r="H68" s="9">
        <v>3735256.5</v>
      </c>
      <c r="I68" s="10">
        <f t="shared" si="10"/>
        <v>0.36278838818532211</v>
      </c>
      <c r="J68" s="9">
        <v>1015543.41</v>
      </c>
      <c r="K68" s="11">
        <f t="shared" si="11"/>
        <v>9.8635088874385407E-2</v>
      </c>
      <c r="L68" s="9">
        <v>242301.14</v>
      </c>
      <c r="M68" s="11">
        <f t="shared" si="12"/>
        <v>2.3533602052781672E-2</v>
      </c>
      <c r="N68" s="9">
        <v>72637.989999999991</v>
      </c>
      <c r="O68" s="11">
        <f t="shared" si="13"/>
        <v>7.0549959054007514E-3</v>
      </c>
      <c r="P68" s="12">
        <f t="shared" si="14"/>
        <v>10295964.870000001</v>
      </c>
      <c r="Q68" s="9">
        <f t="shared" si="15"/>
        <v>244124.96000000002</v>
      </c>
      <c r="R68" s="11">
        <f t="shared" si="16"/>
        <v>2.3710741351820483E-2</v>
      </c>
    </row>
    <row r="69" spans="1:18" x14ac:dyDescent="0.2">
      <c r="A69" s="3" t="s">
        <v>280</v>
      </c>
      <c r="B69" s="9">
        <v>2940989.7100000004</v>
      </c>
      <c r="C69" s="10">
        <f t="shared" si="7"/>
        <v>0.39167558042478828</v>
      </c>
      <c r="D69" s="9">
        <v>2418736.69</v>
      </c>
      <c r="E69" s="10">
        <f t="shared" si="8"/>
        <v>0.32212288731553607</v>
      </c>
      <c r="F69" s="9">
        <v>10235.32</v>
      </c>
      <c r="G69" s="10">
        <f t="shared" si="9"/>
        <v>1.3631210228999555E-3</v>
      </c>
      <c r="H69" s="9">
        <v>951569.9600000002</v>
      </c>
      <c r="I69" s="10">
        <f t="shared" si="10"/>
        <v>0.1267283306468259</v>
      </c>
      <c r="J69" s="9">
        <v>755816.89000000013</v>
      </c>
      <c r="K69" s="11">
        <f t="shared" si="11"/>
        <v>0.10065829815011776</v>
      </c>
      <c r="L69" s="9">
        <v>372035.95</v>
      </c>
      <c r="M69" s="11">
        <f t="shared" si="12"/>
        <v>4.9547061031756379E-2</v>
      </c>
      <c r="N69" s="9">
        <v>59354.49</v>
      </c>
      <c r="O69" s="11">
        <f t="shared" si="13"/>
        <v>7.9047214080756809E-3</v>
      </c>
      <c r="P69" s="12">
        <f t="shared" si="14"/>
        <v>7508739.0100000007</v>
      </c>
      <c r="Q69" s="9">
        <f t="shared" si="15"/>
        <v>382271.27</v>
      </c>
      <c r="R69" s="11">
        <f t="shared" si="16"/>
        <v>5.0910182054656333E-2</v>
      </c>
    </row>
    <row r="70" spans="1:18" x14ac:dyDescent="0.2">
      <c r="A70" s="3" t="s">
        <v>226</v>
      </c>
      <c r="B70" s="9">
        <v>6499460.9700000016</v>
      </c>
      <c r="C70" s="10">
        <f t="shared" si="7"/>
        <v>0.39805142067398647</v>
      </c>
      <c r="D70" s="9">
        <v>3500640.6399999997</v>
      </c>
      <c r="E70" s="10">
        <f t="shared" si="8"/>
        <v>0.21439239137720256</v>
      </c>
      <c r="F70" s="9">
        <v>937226.42</v>
      </c>
      <c r="G70" s="10">
        <f t="shared" si="9"/>
        <v>5.7399268908017498E-2</v>
      </c>
      <c r="H70" s="9">
        <v>2770249.84</v>
      </c>
      <c r="I70" s="10">
        <f t="shared" si="10"/>
        <v>0.16966051331390383</v>
      </c>
      <c r="J70" s="9">
        <v>815282.80999999994</v>
      </c>
      <c r="K70" s="11">
        <f t="shared" si="11"/>
        <v>4.9930983856893547E-2</v>
      </c>
      <c r="L70" s="9">
        <v>1587298.75</v>
      </c>
      <c r="M70" s="11">
        <f t="shared" si="12"/>
        <v>9.7212141958834264E-2</v>
      </c>
      <c r="N70" s="9">
        <v>218034.95</v>
      </c>
      <c r="O70" s="11">
        <f t="shared" si="13"/>
        <v>1.335327991116186E-2</v>
      </c>
      <c r="P70" s="12">
        <f t="shared" si="14"/>
        <v>16328194.380000001</v>
      </c>
      <c r="Q70" s="9">
        <f t="shared" si="15"/>
        <v>2524525.17</v>
      </c>
      <c r="R70" s="11">
        <f t="shared" si="16"/>
        <v>0.15461141086685176</v>
      </c>
    </row>
    <row r="71" spans="1:18" x14ac:dyDescent="0.2">
      <c r="A71" s="3" t="s">
        <v>150</v>
      </c>
      <c r="B71" s="9">
        <v>47226774.770000003</v>
      </c>
      <c r="C71" s="10">
        <f t="shared" ref="C71:C134" si="17">B71/$P71</f>
        <v>0.22813679713360926</v>
      </c>
      <c r="D71" s="9">
        <v>68286567.620000005</v>
      </c>
      <c r="E71" s="10">
        <f t="shared" ref="E71:E134" si="18">D71/$P71</f>
        <v>0.32986963221487065</v>
      </c>
      <c r="F71" s="9">
        <v>330601.39999999997</v>
      </c>
      <c r="G71" s="10">
        <f t="shared" ref="G71:G134" si="19">F71/$P71</f>
        <v>1.5970250962764865E-3</v>
      </c>
      <c r="H71" s="9">
        <v>35747192.25</v>
      </c>
      <c r="I71" s="10">
        <f t="shared" ref="I71:I134" si="20">H71/$P71</f>
        <v>0.17268276282154379</v>
      </c>
      <c r="J71" s="9">
        <v>47174998.519999996</v>
      </c>
      <c r="K71" s="11">
        <f t="shared" ref="K71:K134" si="21">J71/$P71</f>
        <v>0.22788668333904852</v>
      </c>
      <c r="L71" s="9">
        <v>5303017.09</v>
      </c>
      <c r="M71" s="11">
        <f t="shared" ref="M71:M134" si="22">L71/$P71</f>
        <v>2.5617106820216444E-2</v>
      </c>
      <c r="N71" s="9">
        <v>2941621.55</v>
      </c>
      <c r="O71" s="11">
        <f t="shared" ref="O71:O134" si="23">N71/$P71</f>
        <v>1.4209992574434767E-2</v>
      </c>
      <c r="P71" s="12">
        <f t="shared" ref="P71:P134" si="24">B71+D71+F71+H71+J71+L71+N71</f>
        <v>207010773.20000002</v>
      </c>
      <c r="Q71" s="9">
        <f t="shared" ref="Q71:Q134" si="25">F71+L71</f>
        <v>5633618.4900000002</v>
      </c>
      <c r="R71" s="11">
        <f t="shared" ref="R71:R134" si="26">Q71/$P71</f>
        <v>2.7214131916492933E-2</v>
      </c>
    </row>
    <row r="72" spans="1:18" x14ac:dyDescent="0.2">
      <c r="A72" s="3" t="s">
        <v>136</v>
      </c>
      <c r="B72" s="9">
        <v>1540953.59</v>
      </c>
      <c r="C72" s="10">
        <f t="shared" si="17"/>
        <v>0.22553394291983744</v>
      </c>
      <c r="D72" s="9">
        <v>1619760.1500000001</v>
      </c>
      <c r="E72" s="10">
        <f t="shared" si="18"/>
        <v>0.2370680697878301</v>
      </c>
      <c r="F72" s="9">
        <v>60887.7</v>
      </c>
      <c r="G72" s="10">
        <f t="shared" si="19"/>
        <v>8.9115228034351013E-3</v>
      </c>
      <c r="H72" s="9">
        <v>2045145.3499999999</v>
      </c>
      <c r="I72" s="10">
        <f t="shared" si="20"/>
        <v>0.29932744089305824</v>
      </c>
      <c r="J72" s="9">
        <v>428463.15</v>
      </c>
      <c r="K72" s="11">
        <f t="shared" si="21"/>
        <v>6.2709859818266003E-2</v>
      </c>
      <c r="L72" s="9">
        <v>1017599.5</v>
      </c>
      <c r="M72" s="11">
        <f t="shared" si="22"/>
        <v>0.1489358466326394</v>
      </c>
      <c r="N72" s="9">
        <v>119659.19</v>
      </c>
      <c r="O72" s="11">
        <f t="shared" si="23"/>
        <v>1.75133171449336E-2</v>
      </c>
      <c r="P72" s="12">
        <f t="shared" si="24"/>
        <v>6832468.6300000008</v>
      </c>
      <c r="Q72" s="9">
        <f t="shared" si="25"/>
        <v>1078487.2</v>
      </c>
      <c r="R72" s="11">
        <f t="shared" si="26"/>
        <v>0.1578473694360745</v>
      </c>
    </row>
    <row r="73" spans="1:18" x14ac:dyDescent="0.2">
      <c r="A73" s="3" t="s">
        <v>60</v>
      </c>
      <c r="B73" s="9">
        <v>8041505.4299999997</v>
      </c>
      <c r="C73" s="10">
        <f t="shared" si="17"/>
        <v>0.22820537353455275</v>
      </c>
      <c r="D73" s="9">
        <v>10803788.290000001</v>
      </c>
      <c r="E73" s="10">
        <f t="shared" si="18"/>
        <v>0.30659464994077323</v>
      </c>
      <c r="F73" s="9">
        <v>41917.18</v>
      </c>
      <c r="G73" s="10">
        <f t="shared" si="19"/>
        <v>1.1895441472598849E-3</v>
      </c>
      <c r="H73" s="9">
        <v>9293061.7300000023</v>
      </c>
      <c r="I73" s="10">
        <f t="shared" si="20"/>
        <v>0.26372258799485854</v>
      </c>
      <c r="J73" s="9">
        <v>6083355.0999999996</v>
      </c>
      <c r="K73" s="11">
        <f t="shared" si="21"/>
        <v>0.1726361233009609</v>
      </c>
      <c r="L73" s="9">
        <v>582368.01</v>
      </c>
      <c r="M73" s="11">
        <f t="shared" si="22"/>
        <v>1.6526695208191156E-2</v>
      </c>
      <c r="N73" s="9">
        <v>392023.88</v>
      </c>
      <c r="O73" s="11">
        <f t="shared" si="23"/>
        <v>1.1125025873403494E-2</v>
      </c>
      <c r="P73" s="12">
        <f t="shared" si="24"/>
        <v>35238019.620000005</v>
      </c>
      <c r="Q73" s="9">
        <f t="shared" si="25"/>
        <v>624285.19000000006</v>
      </c>
      <c r="R73" s="11">
        <f t="shared" si="26"/>
        <v>1.7716239355451042E-2</v>
      </c>
    </row>
    <row r="74" spans="1:18" x14ac:dyDescent="0.2">
      <c r="A74" s="3" t="s">
        <v>6</v>
      </c>
      <c r="B74" s="9">
        <v>3584508.9400000004</v>
      </c>
      <c r="C74" s="10">
        <f t="shared" si="17"/>
        <v>0.21797647658826191</v>
      </c>
      <c r="D74" s="9">
        <v>3716073.870000001</v>
      </c>
      <c r="E74" s="10">
        <f t="shared" si="18"/>
        <v>0.22597703129854851</v>
      </c>
      <c r="F74" s="9">
        <v>85170.81</v>
      </c>
      <c r="G74" s="10">
        <f t="shared" si="19"/>
        <v>5.1792960717147217E-3</v>
      </c>
      <c r="H74" s="9">
        <v>1874597.3399999999</v>
      </c>
      <c r="I74" s="10">
        <f t="shared" si="20"/>
        <v>0.11399556537162046</v>
      </c>
      <c r="J74" s="9">
        <v>996930.13</v>
      </c>
      <c r="K74" s="11">
        <f t="shared" si="21"/>
        <v>6.0624013157595275E-2</v>
      </c>
      <c r="L74" s="9">
        <v>5731828.29</v>
      </c>
      <c r="M74" s="11">
        <f t="shared" si="22"/>
        <v>0.34855645667970414</v>
      </c>
      <c r="N74" s="9">
        <v>455366.62999999995</v>
      </c>
      <c r="O74" s="11">
        <f t="shared" si="23"/>
        <v>2.7691160832554851E-2</v>
      </c>
      <c r="P74" s="12">
        <f t="shared" si="24"/>
        <v>16444476.010000004</v>
      </c>
      <c r="Q74" s="9">
        <f t="shared" si="25"/>
        <v>5816999.0999999996</v>
      </c>
      <c r="R74" s="11">
        <f t="shared" si="26"/>
        <v>0.35373575275141883</v>
      </c>
    </row>
    <row r="75" spans="1:18" x14ac:dyDescent="0.2">
      <c r="A75" s="3" t="s">
        <v>165</v>
      </c>
      <c r="B75" s="9">
        <v>2774521.7199999997</v>
      </c>
      <c r="C75" s="10">
        <f t="shared" si="17"/>
        <v>0.4792603871845349</v>
      </c>
      <c r="D75" s="9">
        <v>1653484.64</v>
      </c>
      <c r="E75" s="10">
        <f t="shared" si="18"/>
        <v>0.28561668234843779</v>
      </c>
      <c r="F75" s="9">
        <v>373.32</v>
      </c>
      <c r="G75" s="10">
        <f t="shared" si="19"/>
        <v>6.4485884703663658E-5</v>
      </c>
      <c r="H75" s="9">
        <v>788847.60000000009</v>
      </c>
      <c r="I75" s="10">
        <f t="shared" si="20"/>
        <v>0.13626255057956121</v>
      </c>
      <c r="J75" s="9">
        <v>488235.42</v>
      </c>
      <c r="K75" s="11">
        <f t="shared" si="21"/>
        <v>8.4335939682751521E-2</v>
      </c>
      <c r="L75" s="9">
        <v>33989.58</v>
      </c>
      <c r="M75" s="11">
        <f t="shared" si="22"/>
        <v>5.8712314823903145E-3</v>
      </c>
      <c r="N75" s="9">
        <v>49721.61</v>
      </c>
      <c r="O75" s="11">
        <f t="shared" si="23"/>
        <v>8.5887228376206205E-3</v>
      </c>
      <c r="P75" s="12">
        <f t="shared" si="24"/>
        <v>5789173.8899999997</v>
      </c>
      <c r="Q75" s="9">
        <f t="shared" si="25"/>
        <v>34362.9</v>
      </c>
      <c r="R75" s="11">
        <f t="shared" si="26"/>
        <v>5.9357173670939786E-3</v>
      </c>
    </row>
    <row r="76" spans="1:18" x14ac:dyDescent="0.2">
      <c r="A76" s="3" t="s">
        <v>281</v>
      </c>
      <c r="B76" s="9">
        <v>5359864.49</v>
      </c>
      <c r="C76" s="10">
        <f t="shared" si="17"/>
        <v>0.30487520311416144</v>
      </c>
      <c r="D76" s="9">
        <v>4858261.3100000005</v>
      </c>
      <c r="E76" s="10">
        <f t="shared" si="18"/>
        <v>0.27634344234473773</v>
      </c>
      <c r="F76" s="9">
        <v>64549.87</v>
      </c>
      <c r="G76" s="10">
        <f t="shared" si="19"/>
        <v>3.6716702006103731E-3</v>
      </c>
      <c r="H76" s="9">
        <v>4326108.1800000006</v>
      </c>
      <c r="I76" s="10">
        <f t="shared" si="20"/>
        <v>0.24607396558850975</v>
      </c>
      <c r="J76" s="9">
        <v>1823580.58</v>
      </c>
      <c r="K76" s="11">
        <f t="shared" si="21"/>
        <v>0.1037273425027468</v>
      </c>
      <c r="L76" s="9">
        <v>941648.5</v>
      </c>
      <c r="M76" s="11">
        <f t="shared" si="22"/>
        <v>5.3562040278306626E-2</v>
      </c>
      <c r="N76" s="9">
        <v>206506.69</v>
      </c>
      <c r="O76" s="11">
        <f t="shared" si="23"/>
        <v>1.1746335970927347E-2</v>
      </c>
      <c r="P76" s="12">
        <f t="shared" si="24"/>
        <v>17580519.620000001</v>
      </c>
      <c r="Q76" s="9">
        <f t="shared" si="25"/>
        <v>1006198.37</v>
      </c>
      <c r="R76" s="11">
        <f t="shared" si="26"/>
        <v>5.7233710478917003E-2</v>
      </c>
    </row>
    <row r="77" spans="1:18" x14ac:dyDescent="0.2">
      <c r="A77" s="3" t="s">
        <v>105</v>
      </c>
      <c r="B77" s="9">
        <v>3684231.1500000004</v>
      </c>
      <c r="C77" s="10">
        <f t="shared" si="17"/>
        <v>0.25332647712438694</v>
      </c>
      <c r="D77" s="9">
        <v>5655263.1400000006</v>
      </c>
      <c r="E77" s="10">
        <f t="shared" si="18"/>
        <v>0.38885396440654885</v>
      </c>
      <c r="F77" s="9">
        <v>20056.29</v>
      </c>
      <c r="G77" s="10">
        <f t="shared" si="19"/>
        <v>1.379063658881737E-3</v>
      </c>
      <c r="H77" s="9">
        <v>3499768.73</v>
      </c>
      <c r="I77" s="10">
        <f t="shared" si="20"/>
        <v>0.24064290404824071</v>
      </c>
      <c r="J77" s="9">
        <v>1156254.52</v>
      </c>
      <c r="K77" s="11">
        <f t="shared" si="21"/>
        <v>7.9503666378465135E-2</v>
      </c>
      <c r="L77" s="9">
        <v>391665.83</v>
      </c>
      <c r="M77" s="11">
        <f t="shared" si="22"/>
        <v>2.693080886738038E-2</v>
      </c>
      <c r="N77" s="9">
        <v>136171.64000000001</v>
      </c>
      <c r="O77" s="11">
        <f t="shared" si="23"/>
        <v>9.363115516096282E-3</v>
      </c>
      <c r="P77" s="12">
        <f t="shared" si="24"/>
        <v>14543411.300000001</v>
      </c>
      <c r="Q77" s="9">
        <f t="shared" si="25"/>
        <v>411722.12</v>
      </c>
      <c r="R77" s="11">
        <f t="shared" si="26"/>
        <v>2.8309872526262114E-2</v>
      </c>
    </row>
    <row r="78" spans="1:18" x14ac:dyDescent="0.2">
      <c r="A78" s="3" t="s">
        <v>25</v>
      </c>
      <c r="B78" s="9">
        <v>4173522.4499999997</v>
      </c>
      <c r="C78" s="10">
        <f t="shared" si="17"/>
        <v>0.37669726058064368</v>
      </c>
      <c r="D78" s="9">
        <v>3144651.8800000013</v>
      </c>
      <c r="E78" s="10">
        <f t="shared" si="18"/>
        <v>0.28383260492004103</v>
      </c>
      <c r="F78" s="9">
        <v>12555.08</v>
      </c>
      <c r="G78" s="10">
        <f t="shared" si="19"/>
        <v>1.1332068532112073E-3</v>
      </c>
      <c r="H78" s="9">
        <v>942791.64</v>
      </c>
      <c r="I78" s="10">
        <f t="shared" si="20"/>
        <v>8.5095272001312089E-2</v>
      </c>
      <c r="J78" s="9">
        <v>1450157.8599999999</v>
      </c>
      <c r="K78" s="11">
        <f t="shared" si="21"/>
        <v>0.1308895542832143</v>
      </c>
      <c r="L78" s="9">
        <v>318737.94</v>
      </c>
      <c r="M78" s="11">
        <f t="shared" si="22"/>
        <v>2.876891409584189E-2</v>
      </c>
      <c r="N78" s="9">
        <v>1036831.36</v>
      </c>
      <c r="O78" s="11">
        <f t="shared" si="23"/>
        <v>9.3583187265735973E-2</v>
      </c>
      <c r="P78" s="12">
        <f t="shared" si="24"/>
        <v>11079248.209999999</v>
      </c>
      <c r="Q78" s="9">
        <f t="shared" si="25"/>
        <v>331293.02</v>
      </c>
      <c r="R78" s="11">
        <f t="shared" si="26"/>
        <v>2.9902120949053097E-2</v>
      </c>
    </row>
    <row r="79" spans="1:18" x14ac:dyDescent="0.2">
      <c r="A79" s="3" t="s">
        <v>119</v>
      </c>
      <c r="B79" s="9">
        <v>3904220.4299999997</v>
      </c>
      <c r="C79" s="10">
        <f t="shared" si="17"/>
        <v>0.40203320831293887</v>
      </c>
      <c r="D79" s="9">
        <v>2348695.1000000006</v>
      </c>
      <c r="E79" s="10">
        <f t="shared" si="18"/>
        <v>0.24185453750158237</v>
      </c>
      <c r="F79" s="9">
        <v>326530.93</v>
      </c>
      <c r="G79" s="10">
        <f t="shared" si="19"/>
        <v>3.3624197136150856E-2</v>
      </c>
      <c r="H79" s="9">
        <v>1077749.99</v>
      </c>
      <c r="I79" s="10">
        <f t="shared" si="20"/>
        <v>0.11098023126704908</v>
      </c>
      <c r="J79" s="9">
        <v>217726.50999999998</v>
      </c>
      <c r="K79" s="11">
        <f t="shared" si="21"/>
        <v>2.2420170407765415E-2</v>
      </c>
      <c r="L79" s="9">
        <v>1658441.0299999998</v>
      </c>
      <c r="M79" s="11">
        <f t="shared" si="22"/>
        <v>0.1707763124657167</v>
      </c>
      <c r="N79" s="9">
        <v>177824.91</v>
      </c>
      <c r="O79" s="11">
        <f t="shared" si="23"/>
        <v>1.8311342908796678E-2</v>
      </c>
      <c r="P79" s="12">
        <f t="shared" si="24"/>
        <v>9711188.9000000004</v>
      </c>
      <c r="Q79" s="9">
        <f t="shared" si="25"/>
        <v>1984971.9599999997</v>
      </c>
      <c r="R79" s="11">
        <f t="shared" si="26"/>
        <v>0.20440050960186756</v>
      </c>
    </row>
    <row r="80" spans="1:18" x14ac:dyDescent="0.2">
      <c r="A80" s="3" t="s">
        <v>38</v>
      </c>
      <c r="B80" s="9">
        <v>5500321.9200000009</v>
      </c>
      <c r="C80" s="10">
        <f t="shared" si="17"/>
        <v>0.45978337729761526</v>
      </c>
      <c r="D80" s="9">
        <v>3311248.6799999997</v>
      </c>
      <c r="E80" s="10">
        <f t="shared" si="18"/>
        <v>0.27679418101453052</v>
      </c>
      <c r="F80" s="9">
        <v>128649.2</v>
      </c>
      <c r="G80" s="10">
        <f t="shared" si="19"/>
        <v>1.0754054857690286E-2</v>
      </c>
      <c r="H80" s="9">
        <v>846886.26999999979</v>
      </c>
      <c r="I80" s="10">
        <f t="shared" si="20"/>
        <v>7.0792989041554122E-2</v>
      </c>
      <c r="J80" s="9">
        <v>919627.17999999993</v>
      </c>
      <c r="K80" s="11">
        <f t="shared" si="21"/>
        <v>7.687355337105102E-2</v>
      </c>
      <c r="L80" s="9">
        <v>1124411.01</v>
      </c>
      <c r="M80" s="11">
        <f t="shared" si="22"/>
        <v>9.3991860688841744E-2</v>
      </c>
      <c r="N80" s="9">
        <v>131710.84</v>
      </c>
      <c r="O80" s="11">
        <f t="shared" si="23"/>
        <v>1.1009983728717069E-2</v>
      </c>
      <c r="P80" s="12">
        <f t="shared" si="24"/>
        <v>11962855.1</v>
      </c>
      <c r="Q80" s="9">
        <f t="shared" si="25"/>
        <v>1253060.21</v>
      </c>
      <c r="R80" s="11">
        <f t="shared" si="26"/>
        <v>0.10474591554653204</v>
      </c>
    </row>
    <row r="81" spans="1:18" x14ac:dyDescent="0.2">
      <c r="A81" s="3" t="s">
        <v>227</v>
      </c>
      <c r="B81" s="9">
        <v>3559380.4499999993</v>
      </c>
      <c r="C81" s="10">
        <f t="shared" si="17"/>
        <v>0.28133399029404255</v>
      </c>
      <c r="D81" s="9">
        <v>3124071.19</v>
      </c>
      <c r="E81" s="10">
        <f t="shared" si="18"/>
        <v>0.24692707795407431</v>
      </c>
      <c r="F81" s="9">
        <v>19670.170000000002</v>
      </c>
      <c r="G81" s="10">
        <f t="shared" si="19"/>
        <v>1.5547333289033963E-3</v>
      </c>
      <c r="H81" s="9">
        <v>2917412.79</v>
      </c>
      <c r="I81" s="10">
        <f t="shared" si="20"/>
        <v>0.23059276553187108</v>
      </c>
      <c r="J81" s="9">
        <v>2380035.5900000003</v>
      </c>
      <c r="K81" s="11">
        <f t="shared" si="21"/>
        <v>0.18811838716946822</v>
      </c>
      <c r="L81" s="9">
        <v>551288.30000000005</v>
      </c>
      <c r="M81" s="11">
        <f t="shared" si="22"/>
        <v>4.3573913893194323E-2</v>
      </c>
      <c r="N81" s="9">
        <v>99938.21</v>
      </c>
      <c r="O81" s="11">
        <f t="shared" si="23"/>
        <v>7.8991318284461539E-3</v>
      </c>
      <c r="P81" s="12">
        <f t="shared" si="24"/>
        <v>12651796.699999999</v>
      </c>
      <c r="Q81" s="9">
        <f t="shared" si="25"/>
        <v>570958.47000000009</v>
      </c>
      <c r="R81" s="11">
        <f t="shared" si="26"/>
        <v>4.5128647222097723E-2</v>
      </c>
    </row>
    <row r="82" spans="1:18" x14ac:dyDescent="0.2">
      <c r="A82" s="3" t="s">
        <v>267</v>
      </c>
      <c r="B82" s="9">
        <v>9516163.6800000016</v>
      </c>
      <c r="C82" s="10">
        <f t="shared" si="17"/>
        <v>0.27271727977893162</v>
      </c>
      <c r="D82" s="9">
        <v>11951843.369999999</v>
      </c>
      <c r="E82" s="10">
        <f t="shared" si="18"/>
        <v>0.34251977181315763</v>
      </c>
      <c r="F82" s="9">
        <v>750502.42999999993</v>
      </c>
      <c r="G82" s="10">
        <f t="shared" si="19"/>
        <v>2.1508140050936785E-2</v>
      </c>
      <c r="H82" s="9">
        <v>5772762</v>
      </c>
      <c r="I82" s="10">
        <f t="shared" si="20"/>
        <v>0.1654376703040468</v>
      </c>
      <c r="J82" s="9">
        <v>2354638.4099999997</v>
      </c>
      <c r="K82" s="11">
        <f t="shared" si="21"/>
        <v>6.7479984963666417E-2</v>
      </c>
      <c r="L82" s="9">
        <v>3341420.16</v>
      </c>
      <c r="M82" s="11">
        <f t="shared" si="22"/>
        <v>9.5759493770464693E-2</v>
      </c>
      <c r="N82" s="9">
        <v>1206548.6500000001</v>
      </c>
      <c r="O82" s="11">
        <f t="shared" si="23"/>
        <v>3.4577659318796229E-2</v>
      </c>
      <c r="P82" s="12">
        <f t="shared" si="24"/>
        <v>34893878.699999996</v>
      </c>
      <c r="Q82" s="9">
        <f t="shared" si="25"/>
        <v>4091922.59</v>
      </c>
      <c r="R82" s="11">
        <f t="shared" si="26"/>
        <v>0.11726763382140147</v>
      </c>
    </row>
    <row r="83" spans="1:18" x14ac:dyDescent="0.2">
      <c r="A83" s="3" t="s">
        <v>282</v>
      </c>
      <c r="B83" s="9">
        <v>4467708.040000001</v>
      </c>
      <c r="C83" s="10">
        <f t="shared" si="17"/>
        <v>0.29532698124173085</v>
      </c>
      <c r="D83" s="9">
        <v>4844597.879999999</v>
      </c>
      <c r="E83" s="10">
        <f t="shared" si="18"/>
        <v>0.32024036808602391</v>
      </c>
      <c r="F83" s="9">
        <v>3901.01</v>
      </c>
      <c r="G83" s="10">
        <f t="shared" si="19"/>
        <v>2.5786678466433637E-4</v>
      </c>
      <c r="H83" s="9">
        <v>3011101.8200000003</v>
      </c>
      <c r="I83" s="10">
        <f t="shared" si="20"/>
        <v>0.19904156734290129</v>
      </c>
      <c r="J83" s="9">
        <v>2490393.52</v>
      </c>
      <c r="K83" s="11">
        <f t="shared" si="21"/>
        <v>0.16462141075036943</v>
      </c>
      <c r="L83" s="9">
        <v>118004.2</v>
      </c>
      <c r="M83" s="11">
        <f t="shared" si="22"/>
        <v>7.8003808323709196E-3</v>
      </c>
      <c r="N83" s="9">
        <v>192298.5</v>
      </c>
      <c r="O83" s="11">
        <f t="shared" si="23"/>
        <v>1.2711424961939315E-2</v>
      </c>
      <c r="P83" s="12">
        <f t="shared" si="24"/>
        <v>15128004.969999999</v>
      </c>
      <c r="Q83" s="9">
        <f t="shared" si="25"/>
        <v>121905.20999999999</v>
      </c>
      <c r="R83" s="11">
        <f t="shared" si="26"/>
        <v>8.0582476170352555E-3</v>
      </c>
    </row>
    <row r="84" spans="1:18" x14ac:dyDescent="0.2">
      <c r="A84" s="3" t="s">
        <v>70</v>
      </c>
      <c r="B84" s="9">
        <v>29646013.969999991</v>
      </c>
      <c r="C84" s="10">
        <f t="shared" si="17"/>
        <v>0.33795798834826757</v>
      </c>
      <c r="D84" s="9">
        <v>26012133.059999999</v>
      </c>
      <c r="E84" s="10">
        <f t="shared" si="18"/>
        <v>0.29653255140812673</v>
      </c>
      <c r="F84" s="9">
        <v>131109.73000000001</v>
      </c>
      <c r="G84" s="10">
        <f t="shared" si="19"/>
        <v>1.4946218621000173E-3</v>
      </c>
      <c r="H84" s="9">
        <v>7757351.129999999</v>
      </c>
      <c r="I84" s="10">
        <f t="shared" si="20"/>
        <v>8.8432083498946046E-2</v>
      </c>
      <c r="J84" s="9">
        <v>17515550.559999999</v>
      </c>
      <c r="K84" s="11">
        <f t="shared" si="21"/>
        <v>0.19967339413859062</v>
      </c>
      <c r="L84" s="9">
        <v>3641408.66</v>
      </c>
      <c r="M84" s="11">
        <f t="shared" si="22"/>
        <v>4.1511251621647975E-2</v>
      </c>
      <c r="N84" s="9">
        <v>3017436.66</v>
      </c>
      <c r="O84" s="11">
        <f t="shared" si="23"/>
        <v>3.4398109122321101E-2</v>
      </c>
      <c r="P84" s="12">
        <f t="shared" si="24"/>
        <v>87721003.769999981</v>
      </c>
      <c r="Q84" s="9">
        <f t="shared" si="25"/>
        <v>3772518.39</v>
      </c>
      <c r="R84" s="11">
        <f t="shared" si="26"/>
        <v>4.3005873483747993E-2</v>
      </c>
    </row>
    <row r="85" spans="1:18" x14ac:dyDescent="0.2">
      <c r="A85" s="3" t="s">
        <v>73</v>
      </c>
      <c r="B85" s="9">
        <v>4209714.959999999</v>
      </c>
      <c r="C85" s="10">
        <f t="shared" si="17"/>
        <v>0.3092939916241938</v>
      </c>
      <c r="D85" s="9">
        <v>5055767.7</v>
      </c>
      <c r="E85" s="10">
        <f t="shared" si="18"/>
        <v>0.3714547392200801</v>
      </c>
      <c r="F85" s="9">
        <v>27682.71</v>
      </c>
      <c r="G85" s="10">
        <f t="shared" si="19"/>
        <v>2.0338896947253138E-3</v>
      </c>
      <c r="H85" s="9">
        <v>2897836.4</v>
      </c>
      <c r="I85" s="10">
        <f t="shared" si="20"/>
        <v>0.21290833126380701</v>
      </c>
      <c r="J85" s="9">
        <v>865680.84</v>
      </c>
      <c r="K85" s="11">
        <f t="shared" si="21"/>
        <v>6.3602853167090703E-2</v>
      </c>
      <c r="L85" s="9">
        <v>382695.72</v>
      </c>
      <c r="M85" s="11">
        <f t="shared" si="22"/>
        <v>2.811722122304804E-2</v>
      </c>
      <c r="N85" s="9">
        <v>171345.04</v>
      </c>
      <c r="O85" s="11">
        <f t="shared" si="23"/>
        <v>1.25889738070549E-2</v>
      </c>
      <c r="P85" s="12">
        <f t="shared" si="24"/>
        <v>13610723.370000001</v>
      </c>
      <c r="Q85" s="9">
        <f t="shared" si="25"/>
        <v>410378.43</v>
      </c>
      <c r="R85" s="11">
        <f t="shared" si="26"/>
        <v>3.0151110917773356E-2</v>
      </c>
    </row>
    <row r="86" spans="1:18" x14ac:dyDescent="0.2">
      <c r="A86" s="3" t="s">
        <v>228</v>
      </c>
      <c r="B86" s="9">
        <v>2608892.0500000003</v>
      </c>
      <c r="C86" s="10">
        <f t="shared" si="17"/>
        <v>0.42628696228373886</v>
      </c>
      <c r="D86" s="9">
        <v>1903738.5399999998</v>
      </c>
      <c r="E86" s="10">
        <f t="shared" si="18"/>
        <v>0.31106650012562992</v>
      </c>
      <c r="F86" s="9">
        <v>16498.740000000002</v>
      </c>
      <c r="G86" s="10">
        <f t="shared" si="19"/>
        <v>2.6958561800628023E-3</v>
      </c>
      <c r="H86" s="9">
        <v>728758.77999999991</v>
      </c>
      <c r="I86" s="10">
        <f t="shared" si="20"/>
        <v>0.11907750899996168</v>
      </c>
      <c r="J86" s="9">
        <v>404099.16</v>
      </c>
      <c r="K86" s="11">
        <f t="shared" si="21"/>
        <v>6.6028873589388457E-2</v>
      </c>
      <c r="L86" s="9">
        <v>357305.56</v>
      </c>
      <c r="M86" s="11">
        <f t="shared" si="22"/>
        <v>5.8382906943002938E-2</v>
      </c>
      <c r="N86" s="9">
        <v>100744.33</v>
      </c>
      <c r="O86" s="11">
        <f t="shared" si="23"/>
        <v>1.6461391878215329E-2</v>
      </c>
      <c r="P86" s="12">
        <f t="shared" si="24"/>
        <v>6120037.1600000001</v>
      </c>
      <c r="Q86" s="9">
        <f t="shared" si="25"/>
        <v>373804.3</v>
      </c>
      <c r="R86" s="11">
        <f t="shared" si="26"/>
        <v>6.1078763123065739E-2</v>
      </c>
    </row>
    <row r="87" spans="1:18" x14ac:dyDescent="0.2">
      <c r="A87" s="3" t="s">
        <v>229</v>
      </c>
      <c r="B87" s="9">
        <v>6693997.3900000043</v>
      </c>
      <c r="C87" s="10">
        <f t="shared" si="17"/>
        <v>0.3382334481115396</v>
      </c>
      <c r="D87" s="9">
        <v>4200692.2200000007</v>
      </c>
      <c r="E87" s="10">
        <f t="shared" si="18"/>
        <v>0.21225204182906282</v>
      </c>
      <c r="F87" s="9">
        <v>23065.760000000002</v>
      </c>
      <c r="G87" s="10">
        <f t="shared" si="19"/>
        <v>1.1654637854756052E-3</v>
      </c>
      <c r="H87" s="9">
        <v>6041837.3200000003</v>
      </c>
      <c r="I87" s="10">
        <f t="shared" si="20"/>
        <v>0.30528118710135654</v>
      </c>
      <c r="J87" s="9">
        <v>1404898.84</v>
      </c>
      <c r="K87" s="11">
        <f t="shared" si="21"/>
        <v>7.0986549772332957E-2</v>
      </c>
      <c r="L87" s="9">
        <v>486400.26</v>
      </c>
      <c r="M87" s="11">
        <f t="shared" si="22"/>
        <v>2.4576770428371687E-2</v>
      </c>
      <c r="N87" s="9">
        <v>940165.02999999991</v>
      </c>
      <c r="O87" s="11">
        <f t="shared" si="23"/>
        <v>4.7504538971860702E-2</v>
      </c>
      <c r="P87" s="12">
        <f t="shared" si="24"/>
        <v>19791056.820000008</v>
      </c>
      <c r="Q87" s="9">
        <f t="shared" si="25"/>
        <v>509466.02</v>
      </c>
      <c r="R87" s="11">
        <f t="shared" si="26"/>
        <v>2.5742234213847293E-2</v>
      </c>
    </row>
    <row r="88" spans="1:18" x14ac:dyDescent="0.2">
      <c r="A88" s="3" t="s">
        <v>195</v>
      </c>
      <c r="B88" s="9">
        <v>661898.59</v>
      </c>
      <c r="C88" s="10">
        <f t="shared" si="17"/>
        <v>0.3409628716192209</v>
      </c>
      <c r="D88" s="9">
        <v>457422.33999999997</v>
      </c>
      <c r="E88" s="10">
        <f t="shared" si="18"/>
        <v>0.23563131414010657</v>
      </c>
      <c r="F88" s="9">
        <v>854.05000000000007</v>
      </c>
      <c r="G88" s="10">
        <f t="shared" si="19"/>
        <v>4.3994555194081262E-4</v>
      </c>
      <c r="H88" s="9">
        <v>652332.17000000004</v>
      </c>
      <c r="I88" s="10">
        <f t="shared" si="20"/>
        <v>0.33603493540120366</v>
      </c>
      <c r="J88" s="9">
        <v>40257.56</v>
      </c>
      <c r="K88" s="11">
        <f t="shared" si="21"/>
        <v>2.0737819160459432E-2</v>
      </c>
      <c r="L88" s="9">
        <v>116205.44</v>
      </c>
      <c r="M88" s="11">
        <f t="shared" si="22"/>
        <v>5.986074168880625E-2</v>
      </c>
      <c r="N88" s="9">
        <v>12292.8</v>
      </c>
      <c r="O88" s="11">
        <f t="shared" si="23"/>
        <v>6.3323724382624205E-3</v>
      </c>
      <c r="P88" s="12">
        <f t="shared" si="24"/>
        <v>1941262.95</v>
      </c>
      <c r="Q88" s="9">
        <f t="shared" si="25"/>
        <v>117059.49</v>
      </c>
      <c r="R88" s="11">
        <f t="shared" si="26"/>
        <v>6.0300687240747067E-2</v>
      </c>
    </row>
    <row r="89" spans="1:18" x14ac:dyDescent="0.2">
      <c r="A89" s="3" t="s">
        <v>62</v>
      </c>
      <c r="B89" s="9">
        <v>7817886.9899999993</v>
      </c>
      <c r="C89" s="10">
        <f t="shared" si="17"/>
        <v>0.2323285929973874</v>
      </c>
      <c r="D89" s="9">
        <v>8523277.6300000008</v>
      </c>
      <c r="E89" s="10">
        <f t="shared" si="18"/>
        <v>0.25329108773725151</v>
      </c>
      <c r="F89" s="9">
        <v>392926.45</v>
      </c>
      <c r="G89" s="10">
        <f t="shared" si="19"/>
        <v>1.1676818735897114E-2</v>
      </c>
      <c r="H89" s="9">
        <v>4618652.5599999996</v>
      </c>
      <c r="I89" s="10">
        <f t="shared" si="20"/>
        <v>0.13725512432977513</v>
      </c>
      <c r="J89" s="9">
        <v>3060850.59</v>
      </c>
      <c r="K89" s="11">
        <f t="shared" si="21"/>
        <v>9.0961037408130038E-2</v>
      </c>
      <c r="L89" s="9">
        <v>5413478.2699999996</v>
      </c>
      <c r="M89" s="11">
        <f t="shared" si="22"/>
        <v>0.16087541189835375</v>
      </c>
      <c r="N89" s="9">
        <v>3823055.9299999997</v>
      </c>
      <c r="O89" s="11">
        <f t="shared" si="23"/>
        <v>0.11361192689320498</v>
      </c>
      <c r="P89" s="12">
        <f t="shared" si="24"/>
        <v>33650128.420000002</v>
      </c>
      <c r="Q89" s="9">
        <f t="shared" si="25"/>
        <v>5806404.7199999997</v>
      </c>
      <c r="R89" s="11">
        <f t="shared" si="26"/>
        <v>0.17255223063425085</v>
      </c>
    </row>
    <row r="90" spans="1:18" x14ac:dyDescent="0.2">
      <c r="A90" s="3" t="s">
        <v>166</v>
      </c>
      <c r="B90" s="9">
        <v>2613984.0800000005</v>
      </c>
      <c r="C90" s="10">
        <f t="shared" si="17"/>
        <v>0.32903080847508276</v>
      </c>
      <c r="D90" s="9">
        <v>2584728.6700000004</v>
      </c>
      <c r="E90" s="10">
        <f t="shared" si="18"/>
        <v>0.32534833340638608</v>
      </c>
      <c r="F90" s="9">
        <v>8929.0500000000011</v>
      </c>
      <c r="G90" s="10">
        <f t="shared" si="19"/>
        <v>1.1239290104683565E-3</v>
      </c>
      <c r="H90" s="9">
        <v>1064570.42</v>
      </c>
      <c r="I90" s="10">
        <f t="shared" si="20"/>
        <v>0.13400099436384413</v>
      </c>
      <c r="J90" s="9">
        <v>711148.34</v>
      </c>
      <c r="K90" s="11">
        <f t="shared" si="21"/>
        <v>8.9514590026085E-2</v>
      </c>
      <c r="L90" s="9">
        <v>400140.3</v>
      </c>
      <c r="M90" s="11">
        <f t="shared" si="22"/>
        <v>5.0366980969701283E-2</v>
      </c>
      <c r="N90" s="9">
        <v>560995.55999999994</v>
      </c>
      <c r="O90" s="11">
        <f t="shared" si="23"/>
        <v>7.0614363748432524E-2</v>
      </c>
      <c r="P90" s="12">
        <f t="shared" si="24"/>
        <v>7944496.4199999999</v>
      </c>
      <c r="Q90" s="9">
        <f t="shared" si="25"/>
        <v>409069.35</v>
      </c>
      <c r="R90" s="11">
        <f t="shared" si="26"/>
        <v>5.1490909980169641E-2</v>
      </c>
    </row>
    <row r="91" spans="1:18" x14ac:dyDescent="0.2">
      <c r="A91" s="3" t="s">
        <v>26</v>
      </c>
      <c r="B91" s="9">
        <v>2805124.67</v>
      </c>
      <c r="C91" s="10">
        <f t="shared" si="17"/>
        <v>0.47747273620780956</v>
      </c>
      <c r="D91" s="9">
        <v>1486417.2500000002</v>
      </c>
      <c r="E91" s="10">
        <f t="shared" si="18"/>
        <v>0.25300968584187306</v>
      </c>
      <c r="F91" s="9">
        <v>16600.16</v>
      </c>
      <c r="G91" s="10">
        <f t="shared" si="19"/>
        <v>2.8255870056169132E-3</v>
      </c>
      <c r="H91" s="9">
        <v>426179.95999999996</v>
      </c>
      <c r="I91" s="10">
        <f t="shared" si="20"/>
        <v>7.254198495859894E-2</v>
      </c>
      <c r="J91" s="9">
        <v>502135.64999999997</v>
      </c>
      <c r="K91" s="11">
        <f t="shared" si="21"/>
        <v>8.5470740504730205E-2</v>
      </c>
      <c r="L91" s="9">
        <v>523187.87</v>
      </c>
      <c r="M91" s="11">
        <f t="shared" si="22"/>
        <v>8.9054132428144722E-2</v>
      </c>
      <c r="N91" s="9">
        <v>115296.52</v>
      </c>
      <c r="O91" s="11">
        <f t="shared" si="23"/>
        <v>1.9625133053226627E-2</v>
      </c>
      <c r="P91" s="12">
        <f t="shared" si="24"/>
        <v>5874942.0800000001</v>
      </c>
      <c r="Q91" s="9">
        <f t="shared" si="25"/>
        <v>539788.03</v>
      </c>
      <c r="R91" s="11">
        <f t="shared" si="26"/>
        <v>9.1879719433761636E-2</v>
      </c>
    </row>
    <row r="92" spans="1:18" x14ac:dyDescent="0.2">
      <c r="A92" s="3" t="s">
        <v>167</v>
      </c>
      <c r="B92" s="9">
        <v>6695956.2399999993</v>
      </c>
      <c r="C92" s="10">
        <f t="shared" si="17"/>
        <v>0.3279756492280485</v>
      </c>
      <c r="D92" s="9">
        <v>5885823.1100000003</v>
      </c>
      <c r="E92" s="10">
        <f t="shared" si="18"/>
        <v>0.288294395386267</v>
      </c>
      <c r="F92" s="9">
        <v>3734.88</v>
      </c>
      <c r="G92" s="10">
        <f t="shared" si="19"/>
        <v>1.829387243410142E-4</v>
      </c>
      <c r="H92" s="9">
        <v>4956624.290000001</v>
      </c>
      <c r="I92" s="10">
        <f t="shared" si="20"/>
        <v>0.24278116690503723</v>
      </c>
      <c r="J92" s="9">
        <v>2198235.6800000002</v>
      </c>
      <c r="K92" s="11">
        <f t="shared" si="21"/>
        <v>0.10767211559678007</v>
      </c>
      <c r="L92" s="9">
        <v>165697.14000000001</v>
      </c>
      <c r="M92" s="11">
        <f t="shared" si="22"/>
        <v>8.1160367718787329E-3</v>
      </c>
      <c r="N92" s="9">
        <v>509945.07999999996</v>
      </c>
      <c r="O92" s="11">
        <f t="shared" si="23"/>
        <v>2.4977697387647376E-2</v>
      </c>
      <c r="P92" s="12">
        <f t="shared" si="24"/>
        <v>20416016.420000002</v>
      </c>
      <c r="Q92" s="9">
        <f t="shared" si="25"/>
        <v>169432.02000000002</v>
      </c>
      <c r="R92" s="11">
        <f t="shared" si="26"/>
        <v>8.2989754962197477E-3</v>
      </c>
    </row>
    <row r="93" spans="1:18" x14ac:dyDescent="0.2">
      <c r="A93" s="3" t="s">
        <v>230</v>
      </c>
      <c r="B93" s="9">
        <v>5675407.3399999989</v>
      </c>
      <c r="C93" s="10">
        <f t="shared" si="17"/>
        <v>0.3612653084830702</v>
      </c>
      <c r="D93" s="9">
        <v>4670991.4400000004</v>
      </c>
      <c r="E93" s="10">
        <f t="shared" si="18"/>
        <v>0.29732970030189598</v>
      </c>
      <c r="F93" s="9">
        <v>115752.32999999999</v>
      </c>
      <c r="G93" s="10">
        <f t="shared" si="19"/>
        <v>7.3681585655284692E-3</v>
      </c>
      <c r="H93" s="9">
        <v>3113503.1299999994</v>
      </c>
      <c r="I93" s="10">
        <f t="shared" si="20"/>
        <v>0.19818853543690393</v>
      </c>
      <c r="J93" s="9">
        <v>350828.23999999993</v>
      </c>
      <c r="K93" s="11">
        <f t="shared" si="21"/>
        <v>2.2331801887575629E-2</v>
      </c>
      <c r="L93" s="9">
        <v>1510879.51</v>
      </c>
      <c r="M93" s="11">
        <f t="shared" si="22"/>
        <v>9.6174304250186221E-2</v>
      </c>
      <c r="N93" s="9">
        <v>272442.43</v>
      </c>
      <c r="O93" s="11">
        <f t="shared" si="23"/>
        <v>1.734219107483962E-2</v>
      </c>
      <c r="P93" s="12">
        <f t="shared" si="24"/>
        <v>15709804.419999998</v>
      </c>
      <c r="Q93" s="9">
        <f t="shared" si="25"/>
        <v>1626631.84</v>
      </c>
      <c r="R93" s="11">
        <f t="shared" si="26"/>
        <v>0.10354246281571469</v>
      </c>
    </row>
    <row r="94" spans="1:18" x14ac:dyDescent="0.2">
      <c r="A94" s="3" t="s">
        <v>7</v>
      </c>
      <c r="B94" s="9">
        <v>10033949.759999998</v>
      </c>
      <c r="C94" s="10">
        <f t="shared" si="17"/>
        <v>0.30123763453360308</v>
      </c>
      <c r="D94" s="9">
        <v>8860454.4299999997</v>
      </c>
      <c r="E94" s="10">
        <f t="shared" si="18"/>
        <v>0.26600714546391996</v>
      </c>
      <c r="F94" s="9">
        <v>172927.71000000002</v>
      </c>
      <c r="G94" s="10">
        <f t="shared" si="19"/>
        <v>5.1916080458542097E-3</v>
      </c>
      <c r="H94" s="9">
        <v>8799817.0499999989</v>
      </c>
      <c r="I94" s="10">
        <f t="shared" si="20"/>
        <v>0.26418669974190395</v>
      </c>
      <c r="J94" s="9">
        <v>2559715.79</v>
      </c>
      <c r="K94" s="11">
        <f t="shared" si="21"/>
        <v>7.6847377961947586E-2</v>
      </c>
      <c r="L94" s="9">
        <v>1968783.17</v>
      </c>
      <c r="M94" s="11">
        <f t="shared" si="22"/>
        <v>5.9106493377575835E-2</v>
      </c>
      <c r="N94" s="9">
        <v>913436.38</v>
      </c>
      <c r="O94" s="11">
        <f t="shared" si="23"/>
        <v>2.7423040875195436E-2</v>
      </c>
      <c r="P94" s="12">
        <f t="shared" si="24"/>
        <v>33309084.289999995</v>
      </c>
      <c r="Q94" s="9">
        <f t="shared" si="25"/>
        <v>2141710.88</v>
      </c>
      <c r="R94" s="11">
        <f t="shared" si="26"/>
        <v>6.4298101423430037E-2</v>
      </c>
    </row>
    <row r="95" spans="1:18" x14ac:dyDescent="0.2">
      <c r="A95" s="3" t="s">
        <v>39</v>
      </c>
      <c r="B95" s="9">
        <v>5654316.4900000002</v>
      </c>
      <c r="C95" s="10">
        <f t="shared" si="17"/>
        <v>0.25909251942861972</v>
      </c>
      <c r="D95" s="9">
        <v>6010768.4500000002</v>
      </c>
      <c r="E95" s="10">
        <f t="shared" si="18"/>
        <v>0.27542588819830272</v>
      </c>
      <c r="F95" s="9">
        <v>43642.73</v>
      </c>
      <c r="G95" s="10">
        <f t="shared" si="19"/>
        <v>1.999800487015718E-3</v>
      </c>
      <c r="H95" s="9">
        <v>4727874.120000001</v>
      </c>
      <c r="I95" s="10">
        <f t="shared" si="20"/>
        <v>0.21664100682347348</v>
      </c>
      <c r="J95" s="9">
        <v>3517124.2900000005</v>
      </c>
      <c r="K95" s="11">
        <f t="shared" si="21"/>
        <v>0.16116193620419281</v>
      </c>
      <c r="L95" s="9">
        <v>1009071.7100000001</v>
      </c>
      <c r="M95" s="11">
        <f t="shared" si="22"/>
        <v>4.6237760495087807E-2</v>
      </c>
      <c r="N95" s="9">
        <v>860744.25</v>
      </c>
      <c r="O95" s="11">
        <f t="shared" si="23"/>
        <v>3.9441088363307675E-2</v>
      </c>
      <c r="P95" s="12">
        <f t="shared" si="24"/>
        <v>21823542.040000003</v>
      </c>
      <c r="Q95" s="9">
        <f t="shared" si="25"/>
        <v>1052714.4400000002</v>
      </c>
      <c r="R95" s="11">
        <f t="shared" si="26"/>
        <v>4.8237560982103529E-2</v>
      </c>
    </row>
    <row r="96" spans="1:18" x14ac:dyDescent="0.2">
      <c r="A96" s="3" t="s">
        <v>8</v>
      </c>
      <c r="B96" s="9">
        <v>4870702.4300000006</v>
      </c>
      <c r="C96" s="10">
        <f t="shared" si="17"/>
        <v>0.29950766208928209</v>
      </c>
      <c r="D96" s="9">
        <v>4858436.1499999985</v>
      </c>
      <c r="E96" s="10">
        <f t="shared" si="18"/>
        <v>0.2987533879577513</v>
      </c>
      <c r="F96" s="9">
        <v>35141.519999999997</v>
      </c>
      <c r="G96" s="10">
        <f t="shared" si="19"/>
        <v>2.1609110079557348E-3</v>
      </c>
      <c r="H96" s="9">
        <v>2508107.8799999994</v>
      </c>
      <c r="I96" s="10">
        <f t="shared" si="20"/>
        <v>0.15422776041083366</v>
      </c>
      <c r="J96" s="9">
        <v>2874614.43</v>
      </c>
      <c r="K96" s="11">
        <f t="shared" si="21"/>
        <v>0.17676486291473448</v>
      </c>
      <c r="L96" s="9">
        <v>950745.95</v>
      </c>
      <c r="M96" s="11">
        <f t="shared" si="22"/>
        <v>5.8462963159371946E-2</v>
      </c>
      <c r="N96" s="9">
        <v>164615</v>
      </c>
      <c r="O96" s="11">
        <f t="shared" si="23"/>
        <v>1.0122452460070973E-2</v>
      </c>
      <c r="P96" s="12">
        <f t="shared" si="24"/>
        <v>16262363.359999996</v>
      </c>
      <c r="Q96" s="9">
        <f t="shared" si="25"/>
        <v>985887.47</v>
      </c>
      <c r="R96" s="11">
        <f t="shared" si="26"/>
        <v>6.0623874167327681E-2</v>
      </c>
    </row>
    <row r="97" spans="1:18" x14ac:dyDescent="0.2">
      <c r="A97" s="3" t="s">
        <v>91</v>
      </c>
      <c r="B97" s="9">
        <v>5891374.2299999986</v>
      </c>
      <c r="C97" s="10">
        <f t="shared" si="17"/>
        <v>0.36410755988565446</v>
      </c>
      <c r="D97" s="9">
        <v>4068834.6000000006</v>
      </c>
      <c r="E97" s="10">
        <f t="shared" si="18"/>
        <v>0.251468227945914</v>
      </c>
      <c r="F97" s="9">
        <v>102105.27</v>
      </c>
      <c r="G97" s="10">
        <f t="shared" si="19"/>
        <v>6.3104632738915194E-3</v>
      </c>
      <c r="H97" s="9">
        <v>2013388.11</v>
      </c>
      <c r="I97" s="10">
        <f t="shared" si="20"/>
        <v>0.12443443638359566</v>
      </c>
      <c r="J97" s="9">
        <v>1095094.96</v>
      </c>
      <c r="K97" s="11">
        <f t="shared" si="21"/>
        <v>6.7680703713958165E-2</v>
      </c>
      <c r="L97" s="9">
        <v>2306905.0299999998</v>
      </c>
      <c r="M97" s="11">
        <f t="shared" si="22"/>
        <v>0.14257480997964758</v>
      </c>
      <c r="N97" s="9">
        <v>702610.65</v>
      </c>
      <c r="O97" s="11">
        <f t="shared" si="23"/>
        <v>4.3423798817338696E-2</v>
      </c>
      <c r="P97" s="12">
        <f t="shared" si="24"/>
        <v>16180312.849999998</v>
      </c>
      <c r="Q97" s="9">
        <f t="shared" si="25"/>
        <v>2409010.2999999998</v>
      </c>
      <c r="R97" s="11">
        <f t="shared" si="26"/>
        <v>0.14888527325353912</v>
      </c>
    </row>
    <row r="98" spans="1:18" x14ac:dyDescent="0.2">
      <c r="A98" s="3" t="s">
        <v>87</v>
      </c>
      <c r="B98" s="9">
        <v>19257127.229999997</v>
      </c>
      <c r="C98" s="10">
        <f t="shared" si="17"/>
        <v>0.26948607170139882</v>
      </c>
      <c r="D98" s="9">
        <v>15512006.110000003</v>
      </c>
      <c r="E98" s="10">
        <f t="shared" si="18"/>
        <v>0.21707649021914877</v>
      </c>
      <c r="F98" s="9">
        <v>1919628.31</v>
      </c>
      <c r="G98" s="10">
        <f t="shared" si="19"/>
        <v>2.6863461315392429E-2</v>
      </c>
      <c r="H98" s="9">
        <v>3469308.55</v>
      </c>
      <c r="I98" s="10">
        <f t="shared" si="20"/>
        <v>4.8549834120796644E-2</v>
      </c>
      <c r="J98" s="9">
        <v>1441766.02</v>
      </c>
      <c r="K98" s="11">
        <f t="shared" si="21"/>
        <v>2.0176210937479511E-2</v>
      </c>
      <c r="L98" s="9">
        <v>26487596.309999999</v>
      </c>
      <c r="M98" s="11">
        <f t="shared" si="22"/>
        <v>0.37066994433490941</v>
      </c>
      <c r="N98" s="9">
        <v>3371278.15</v>
      </c>
      <c r="O98" s="11">
        <f t="shared" si="23"/>
        <v>4.7177987370874287E-2</v>
      </c>
      <c r="P98" s="12">
        <f t="shared" si="24"/>
        <v>71458710.680000007</v>
      </c>
      <c r="Q98" s="9">
        <f t="shared" si="25"/>
        <v>28407224.619999997</v>
      </c>
      <c r="R98" s="11">
        <f t="shared" si="26"/>
        <v>0.39753340565030182</v>
      </c>
    </row>
    <row r="99" spans="1:18" x14ac:dyDescent="0.2">
      <c r="A99" s="3" t="s">
        <v>40</v>
      </c>
      <c r="B99" s="9">
        <v>9061947.4100000001</v>
      </c>
      <c r="C99" s="10">
        <f t="shared" si="17"/>
        <v>0.25226069555687941</v>
      </c>
      <c r="D99" s="9">
        <v>7428921.4399999995</v>
      </c>
      <c r="E99" s="10">
        <f t="shared" si="18"/>
        <v>0.20680156316332166</v>
      </c>
      <c r="F99" s="9">
        <v>59695.41</v>
      </c>
      <c r="G99" s="10">
        <f t="shared" si="19"/>
        <v>1.6617626396215311E-3</v>
      </c>
      <c r="H99" s="9">
        <v>9469440.4199999999</v>
      </c>
      <c r="I99" s="10">
        <f t="shared" si="20"/>
        <v>0.26360422531779276</v>
      </c>
      <c r="J99" s="9">
        <v>8713033.1199999992</v>
      </c>
      <c r="K99" s="11">
        <f t="shared" si="21"/>
        <v>0.24254784273365443</v>
      </c>
      <c r="L99" s="9">
        <v>734070.89</v>
      </c>
      <c r="M99" s="11">
        <f t="shared" si="22"/>
        <v>2.0434595889964179E-2</v>
      </c>
      <c r="N99" s="9">
        <v>455837.56999999995</v>
      </c>
      <c r="O99" s="11">
        <f t="shared" si="23"/>
        <v>1.2689314698766024E-2</v>
      </c>
      <c r="P99" s="12">
        <f t="shared" si="24"/>
        <v>35922946.259999998</v>
      </c>
      <c r="Q99" s="9">
        <f t="shared" si="25"/>
        <v>793766.3</v>
      </c>
      <c r="R99" s="11">
        <f t="shared" si="26"/>
        <v>2.2096358529585712E-2</v>
      </c>
    </row>
    <row r="100" spans="1:18" x14ac:dyDescent="0.2">
      <c r="A100" s="3" t="s">
        <v>101</v>
      </c>
      <c r="B100" s="9">
        <v>15772778.960000003</v>
      </c>
      <c r="C100" s="10">
        <f t="shared" si="17"/>
        <v>0.3899644433235534</v>
      </c>
      <c r="D100" s="9">
        <v>10086189.92</v>
      </c>
      <c r="E100" s="10">
        <f t="shared" si="18"/>
        <v>0.24936984455201133</v>
      </c>
      <c r="F100" s="9">
        <v>181726.2</v>
      </c>
      <c r="G100" s="10">
        <f t="shared" si="19"/>
        <v>4.4929784789366455E-3</v>
      </c>
      <c r="H100" s="9">
        <v>4835189.09</v>
      </c>
      <c r="I100" s="10">
        <f t="shared" si="20"/>
        <v>0.11954468053015614</v>
      </c>
      <c r="J100" s="9">
        <v>5917603.25</v>
      </c>
      <c r="K100" s="11">
        <f t="shared" si="21"/>
        <v>0.14630616856092049</v>
      </c>
      <c r="L100" s="9">
        <v>3332757.53</v>
      </c>
      <c r="M100" s="11">
        <f t="shared" si="22"/>
        <v>8.2398728734789206E-2</v>
      </c>
      <c r="N100" s="9">
        <v>320465.58999999997</v>
      </c>
      <c r="O100" s="11">
        <f t="shared" si="23"/>
        <v>7.923155819632691E-3</v>
      </c>
      <c r="P100" s="12">
        <f t="shared" si="24"/>
        <v>40446710.540000007</v>
      </c>
      <c r="Q100" s="9">
        <f t="shared" si="25"/>
        <v>3514483.73</v>
      </c>
      <c r="R100" s="11">
        <f t="shared" si="26"/>
        <v>8.6891707213725855E-2</v>
      </c>
    </row>
    <row r="101" spans="1:18" x14ac:dyDescent="0.2">
      <c r="A101" s="3" t="s">
        <v>178</v>
      </c>
      <c r="B101" s="9">
        <v>11881779.99</v>
      </c>
      <c r="C101" s="10">
        <f t="shared" si="17"/>
        <v>0.32044817108001794</v>
      </c>
      <c r="D101" s="9">
        <v>12147382.469999997</v>
      </c>
      <c r="E101" s="10">
        <f t="shared" si="18"/>
        <v>0.32761139317485122</v>
      </c>
      <c r="F101" s="9">
        <v>97191.109999999986</v>
      </c>
      <c r="G101" s="10">
        <f t="shared" si="19"/>
        <v>2.6212161368876549E-3</v>
      </c>
      <c r="H101" s="9">
        <v>6378750.5299999993</v>
      </c>
      <c r="I101" s="10">
        <f t="shared" si="20"/>
        <v>0.17203305757508769</v>
      </c>
      <c r="J101" s="9">
        <v>5144674.05</v>
      </c>
      <c r="K101" s="11">
        <f t="shared" si="21"/>
        <v>0.13875037170464632</v>
      </c>
      <c r="L101" s="9">
        <v>1050450.51</v>
      </c>
      <c r="M101" s="11">
        <f t="shared" si="22"/>
        <v>2.8330346549328096E-2</v>
      </c>
      <c r="N101" s="9">
        <v>378403.9</v>
      </c>
      <c r="O101" s="11">
        <f t="shared" si="23"/>
        <v>1.0205443779181271E-2</v>
      </c>
      <c r="P101" s="12">
        <f t="shared" si="24"/>
        <v>37078632.559999987</v>
      </c>
      <c r="Q101" s="9">
        <f t="shared" si="25"/>
        <v>1147641.6200000001</v>
      </c>
      <c r="R101" s="11">
        <f t="shared" si="26"/>
        <v>3.0951562686215753E-2</v>
      </c>
    </row>
    <row r="102" spans="1:18" x14ac:dyDescent="0.2">
      <c r="A102" s="3" t="s">
        <v>27</v>
      </c>
      <c r="B102" s="9">
        <v>4552151.2300000004</v>
      </c>
      <c r="C102" s="10">
        <f t="shared" si="17"/>
        <v>0.41804850325966258</v>
      </c>
      <c r="D102" s="9">
        <v>3119422.23</v>
      </c>
      <c r="E102" s="10">
        <f t="shared" si="18"/>
        <v>0.28647330204941784</v>
      </c>
      <c r="F102" s="9">
        <v>20607.259999999998</v>
      </c>
      <c r="G102" s="10">
        <f t="shared" si="19"/>
        <v>1.8924753954808117E-3</v>
      </c>
      <c r="H102" s="9">
        <v>1524191.9599999997</v>
      </c>
      <c r="I102" s="10">
        <f t="shared" si="20"/>
        <v>0.13997473619926537</v>
      </c>
      <c r="J102" s="9">
        <v>922123.09</v>
      </c>
      <c r="K102" s="11">
        <f t="shared" si="21"/>
        <v>8.468351733465479E-2</v>
      </c>
      <c r="L102" s="9">
        <v>651286.67999999993</v>
      </c>
      <c r="M102" s="11">
        <f t="shared" si="22"/>
        <v>5.9811154772851163E-2</v>
      </c>
      <c r="N102" s="9">
        <v>99267.97</v>
      </c>
      <c r="O102" s="11">
        <f t="shared" si="23"/>
        <v>9.1163109886674577E-3</v>
      </c>
      <c r="P102" s="12">
        <f t="shared" si="24"/>
        <v>10889050.42</v>
      </c>
      <c r="Q102" s="9">
        <f t="shared" si="25"/>
        <v>671893.94</v>
      </c>
      <c r="R102" s="11">
        <f t="shared" si="26"/>
        <v>6.1703630168331976E-2</v>
      </c>
    </row>
    <row r="103" spans="1:18" x14ac:dyDescent="0.2">
      <c r="A103" s="3" t="s">
        <v>231</v>
      </c>
      <c r="B103" s="9">
        <v>2516684.9599999995</v>
      </c>
      <c r="C103" s="10">
        <f t="shared" si="17"/>
        <v>0.24270983685258185</v>
      </c>
      <c r="D103" s="9">
        <v>3499927.5099999993</v>
      </c>
      <c r="E103" s="10">
        <f t="shared" si="18"/>
        <v>0.33753403721535458</v>
      </c>
      <c r="F103" s="9">
        <v>36226.679999999993</v>
      </c>
      <c r="G103" s="10">
        <f t="shared" si="19"/>
        <v>3.4937116612763046E-3</v>
      </c>
      <c r="H103" s="9">
        <v>2037188.23</v>
      </c>
      <c r="I103" s="10">
        <f t="shared" si="20"/>
        <v>0.19646703135274432</v>
      </c>
      <c r="J103" s="9">
        <v>719457.28000000003</v>
      </c>
      <c r="K103" s="11">
        <f t="shared" si="21"/>
        <v>6.9384671433488573E-2</v>
      </c>
      <c r="L103" s="9">
        <v>535430.38</v>
      </c>
      <c r="M103" s="11">
        <f t="shared" si="22"/>
        <v>5.1637063137102361E-2</v>
      </c>
      <c r="N103" s="9">
        <v>1024194.81</v>
      </c>
      <c r="O103" s="11">
        <f t="shared" si="23"/>
        <v>9.8773648347451934E-2</v>
      </c>
      <c r="P103" s="12">
        <f t="shared" si="24"/>
        <v>10369109.85</v>
      </c>
      <c r="Q103" s="9">
        <f t="shared" si="25"/>
        <v>571657.06000000006</v>
      </c>
      <c r="R103" s="11">
        <f t="shared" si="26"/>
        <v>5.5130774798378676E-2</v>
      </c>
    </row>
    <row r="104" spans="1:18" x14ac:dyDescent="0.2">
      <c r="A104" s="3" t="s">
        <v>74</v>
      </c>
      <c r="B104" s="9">
        <v>12298413.979999999</v>
      </c>
      <c r="C104" s="10">
        <f t="shared" si="17"/>
        <v>0.26134480459995652</v>
      </c>
      <c r="D104" s="9">
        <v>13655622.000000002</v>
      </c>
      <c r="E104" s="10">
        <f t="shared" si="18"/>
        <v>0.2901858621025919</v>
      </c>
      <c r="F104" s="9">
        <v>186861.21999999997</v>
      </c>
      <c r="G104" s="10">
        <f t="shared" si="19"/>
        <v>3.9708542180826381E-3</v>
      </c>
      <c r="H104" s="9">
        <v>13780842.170000002</v>
      </c>
      <c r="I104" s="10">
        <f t="shared" si="20"/>
        <v>0.29284682642806042</v>
      </c>
      <c r="J104" s="9">
        <v>3837871.08</v>
      </c>
      <c r="K104" s="11">
        <f t="shared" si="21"/>
        <v>8.1555855016227405E-2</v>
      </c>
      <c r="L104" s="9">
        <v>1808158.02</v>
      </c>
      <c r="M104" s="11">
        <f t="shared" si="22"/>
        <v>3.8423873614209264E-2</v>
      </c>
      <c r="N104" s="9">
        <v>1490423.48</v>
      </c>
      <c r="O104" s="11">
        <f t="shared" si="23"/>
        <v>3.1671924020871774E-2</v>
      </c>
      <c r="P104" s="12">
        <f t="shared" si="24"/>
        <v>47058191.950000003</v>
      </c>
      <c r="Q104" s="9">
        <f t="shared" si="25"/>
        <v>1995019.24</v>
      </c>
      <c r="R104" s="11">
        <f t="shared" si="26"/>
        <v>4.2394727832291902E-2</v>
      </c>
    </row>
    <row r="105" spans="1:18" x14ac:dyDescent="0.2">
      <c r="A105" s="3" t="s">
        <v>120</v>
      </c>
      <c r="B105" s="9">
        <v>3188619.34</v>
      </c>
      <c r="C105" s="10">
        <f t="shared" si="17"/>
        <v>0.3097325687055324</v>
      </c>
      <c r="D105" s="9">
        <v>3316317.01</v>
      </c>
      <c r="E105" s="10">
        <f t="shared" si="18"/>
        <v>0.3221367233346677</v>
      </c>
      <c r="F105" s="9">
        <v>42211.76</v>
      </c>
      <c r="G105" s="10">
        <f t="shared" si="19"/>
        <v>4.1003191225646414E-3</v>
      </c>
      <c r="H105" s="9">
        <v>1638151.0600000005</v>
      </c>
      <c r="I105" s="10">
        <f t="shared" si="20"/>
        <v>0.15912490066672272</v>
      </c>
      <c r="J105" s="9">
        <v>1281619.42</v>
      </c>
      <c r="K105" s="11">
        <f t="shared" si="21"/>
        <v>0.12449252567711472</v>
      </c>
      <c r="L105" s="9">
        <v>764490.55</v>
      </c>
      <c r="M105" s="11">
        <f t="shared" si="22"/>
        <v>7.4260235090528329E-2</v>
      </c>
      <c r="N105" s="9">
        <v>63340.79</v>
      </c>
      <c r="O105" s="11">
        <f t="shared" si="23"/>
        <v>6.1527274028695131E-3</v>
      </c>
      <c r="P105" s="12">
        <f t="shared" si="24"/>
        <v>10294749.93</v>
      </c>
      <c r="Q105" s="9">
        <f t="shared" si="25"/>
        <v>806702.31</v>
      </c>
      <c r="R105" s="11">
        <f t="shared" si="26"/>
        <v>7.8360554213092973E-2</v>
      </c>
    </row>
    <row r="106" spans="1:18" x14ac:dyDescent="0.2">
      <c r="A106" s="3" t="s">
        <v>137</v>
      </c>
      <c r="B106" s="9">
        <v>3244457.8800000004</v>
      </c>
      <c r="C106" s="10">
        <f t="shared" si="17"/>
        <v>0.34280577923886357</v>
      </c>
      <c r="D106" s="9">
        <v>1994551.1800000004</v>
      </c>
      <c r="E106" s="10">
        <f t="shared" si="18"/>
        <v>0.21074203974307562</v>
      </c>
      <c r="F106" s="9">
        <v>38094.480000000003</v>
      </c>
      <c r="G106" s="10">
        <f t="shared" si="19"/>
        <v>4.025020013851837E-3</v>
      </c>
      <c r="H106" s="9">
        <v>2322196.2099999995</v>
      </c>
      <c r="I106" s="10">
        <f t="shared" si="20"/>
        <v>0.24536064598705326</v>
      </c>
      <c r="J106" s="9">
        <v>682171.54</v>
      </c>
      <c r="K106" s="11">
        <f t="shared" si="21"/>
        <v>7.2077479503070502E-2</v>
      </c>
      <c r="L106" s="9">
        <v>931057.15</v>
      </c>
      <c r="M106" s="11">
        <f t="shared" si="22"/>
        <v>9.8374453799864231E-2</v>
      </c>
      <c r="N106" s="9">
        <v>251891.58</v>
      </c>
      <c r="O106" s="11">
        <f t="shared" si="23"/>
        <v>2.661458171422109E-2</v>
      </c>
      <c r="P106" s="12">
        <f t="shared" si="24"/>
        <v>9464420.0199999996</v>
      </c>
      <c r="Q106" s="9">
        <f t="shared" si="25"/>
        <v>969151.63</v>
      </c>
      <c r="R106" s="11">
        <f t="shared" si="26"/>
        <v>0.10239947381371606</v>
      </c>
    </row>
    <row r="107" spans="1:18" x14ac:dyDescent="0.2">
      <c r="A107" s="3" t="s">
        <v>121</v>
      </c>
      <c r="B107" s="9">
        <v>1838069.5100000002</v>
      </c>
      <c r="C107" s="10">
        <f t="shared" si="17"/>
        <v>0.2897342723796677</v>
      </c>
      <c r="D107" s="9">
        <v>2020328.3699999996</v>
      </c>
      <c r="E107" s="10">
        <f t="shared" si="18"/>
        <v>0.31846367455926616</v>
      </c>
      <c r="F107" s="9">
        <v>487909.73</v>
      </c>
      <c r="G107" s="10">
        <f t="shared" si="19"/>
        <v>7.6909044973228508E-2</v>
      </c>
      <c r="H107" s="9">
        <v>950871.44000000018</v>
      </c>
      <c r="I107" s="10">
        <f t="shared" si="20"/>
        <v>0.14988554202991314</v>
      </c>
      <c r="J107" s="9">
        <v>353210.15</v>
      </c>
      <c r="K107" s="11">
        <f t="shared" si="21"/>
        <v>5.5676395941828813E-2</v>
      </c>
      <c r="L107" s="9">
        <v>661695.96</v>
      </c>
      <c r="M107" s="11">
        <f t="shared" si="22"/>
        <v>0.10430290936449169</v>
      </c>
      <c r="N107" s="9">
        <v>31898.57</v>
      </c>
      <c r="O107" s="11">
        <f t="shared" si="23"/>
        <v>5.0281607516039451E-3</v>
      </c>
      <c r="P107" s="12">
        <f t="shared" si="24"/>
        <v>6343983.7300000004</v>
      </c>
      <c r="Q107" s="9">
        <f t="shared" si="25"/>
        <v>1149605.69</v>
      </c>
      <c r="R107" s="11">
        <f t="shared" si="26"/>
        <v>0.18121195433772019</v>
      </c>
    </row>
    <row r="108" spans="1:18" x14ac:dyDescent="0.2">
      <c r="A108" s="3" t="s">
        <v>51</v>
      </c>
      <c r="B108" s="9">
        <v>3054474.8000000003</v>
      </c>
      <c r="C108" s="10">
        <f t="shared" si="17"/>
        <v>0.21409279747575408</v>
      </c>
      <c r="D108" s="9">
        <v>2748106.14</v>
      </c>
      <c r="E108" s="10">
        <f t="shared" si="18"/>
        <v>0.19261895081697719</v>
      </c>
      <c r="F108" s="9">
        <v>166029.71</v>
      </c>
      <c r="G108" s="10">
        <f t="shared" si="19"/>
        <v>1.1637275605609244E-2</v>
      </c>
      <c r="H108" s="9">
        <v>750715.88</v>
      </c>
      <c r="I108" s="10">
        <f t="shared" si="20"/>
        <v>5.2618821035509113E-2</v>
      </c>
      <c r="J108" s="9">
        <v>344586.41000000003</v>
      </c>
      <c r="K108" s="11">
        <f t="shared" si="21"/>
        <v>2.4152587046724745E-2</v>
      </c>
      <c r="L108" s="9">
        <v>7126013.0700000003</v>
      </c>
      <c r="M108" s="11">
        <f t="shared" si="22"/>
        <v>0.49947312480858785</v>
      </c>
      <c r="N108" s="9">
        <v>77134.049999999988</v>
      </c>
      <c r="O108" s="11">
        <f t="shared" si="23"/>
        <v>5.4064432108376489E-3</v>
      </c>
      <c r="P108" s="12">
        <f t="shared" si="24"/>
        <v>14267060.060000002</v>
      </c>
      <c r="Q108" s="9">
        <f t="shared" si="25"/>
        <v>7292042.7800000003</v>
      </c>
      <c r="R108" s="11">
        <f t="shared" si="26"/>
        <v>0.51111040041419709</v>
      </c>
    </row>
    <row r="109" spans="1:18" x14ac:dyDescent="0.2">
      <c r="A109" s="3" t="s">
        <v>168</v>
      </c>
      <c r="B109" s="9">
        <v>2115389.1899999995</v>
      </c>
      <c r="C109" s="10">
        <f t="shared" si="17"/>
        <v>0.38864942863584606</v>
      </c>
      <c r="D109" s="9">
        <v>1845095.7200000002</v>
      </c>
      <c r="E109" s="10">
        <f t="shared" si="18"/>
        <v>0.33898981839670139</v>
      </c>
      <c r="F109" s="9">
        <v>8849.9699999999993</v>
      </c>
      <c r="G109" s="10">
        <f t="shared" si="19"/>
        <v>1.6259588543819585E-3</v>
      </c>
      <c r="H109" s="9">
        <v>702150.36</v>
      </c>
      <c r="I109" s="10">
        <f t="shared" si="20"/>
        <v>0.1290024254262421</v>
      </c>
      <c r="J109" s="9">
        <v>379183.96</v>
      </c>
      <c r="K109" s="11">
        <f t="shared" si="21"/>
        <v>6.9665492335184695E-2</v>
      </c>
      <c r="L109" s="9">
        <v>333794.45</v>
      </c>
      <c r="M109" s="11">
        <f t="shared" si="22"/>
        <v>6.1326314272371091E-2</v>
      </c>
      <c r="N109" s="9">
        <v>58460.06</v>
      </c>
      <c r="O109" s="11">
        <f t="shared" si="23"/>
        <v>1.0740562079272648E-2</v>
      </c>
      <c r="P109" s="12">
        <f t="shared" si="24"/>
        <v>5442923.71</v>
      </c>
      <c r="Q109" s="9">
        <f t="shared" si="25"/>
        <v>342644.42</v>
      </c>
      <c r="R109" s="11">
        <f t="shared" si="26"/>
        <v>6.2952273126753042E-2</v>
      </c>
    </row>
    <row r="110" spans="1:18" x14ac:dyDescent="0.2">
      <c r="A110" s="3" t="s">
        <v>211</v>
      </c>
      <c r="B110" s="9">
        <v>32994045.520000003</v>
      </c>
      <c r="C110" s="10">
        <f t="shared" si="17"/>
        <v>0.39270959268607286</v>
      </c>
      <c r="D110" s="9">
        <v>21915790.009999998</v>
      </c>
      <c r="E110" s="10">
        <f t="shared" si="18"/>
        <v>0.26085133946377009</v>
      </c>
      <c r="F110" s="9">
        <v>486077.36</v>
      </c>
      <c r="G110" s="10">
        <f t="shared" si="19"/>
        <v>5.7855058102472294E-3</v>
      </c>
      <c r="H110" s="9">
        <v>14092481.170000002</v>
      </c>
      <c r="I110" s="10">
        <f t="shared" si="20"/>
        <v>0.16773488831044236</v>
      </c>
      <c r="J110" s="9">
        <v>7552384.0500000007</v>
      </c>
      <c r="K110" s="11">
        <f t="shared" si="21"/>
        <v>8.989178554313558E-2</v>
      </c>
      <c r="L110" s="9">
        <v>4042430.67</v>
      </c>
      <c r="M110" s="11">
        <f t="shared" si="22"/>
        <v>4.8114781829802979E-2</v>
      </c>
      <c r="N110" s="9">
        <v>2933189.4299999997</v>
      </c>
      <c r="O110" s="11">
        <f t="shared" si="23"/>
        <v>3.4912106356528839E-2</v>
      </c>
      <c r="P110" s="12">
        <f t="shared" si="24"/>
        <v>84016398.210000008</v>
      </c>
      <c r="Q110" s="9">
        <f t="shared" si="25"/>
        <v>4528508.03</v>
      </c>
      <c r="R110" s="11">
        <f t="shared" si="26"/>
        <v>5.3900287640050212E-2</v>
      </c>
    </row>
    <row r="111" spans="1:18" x14ac:dyDescent="0.2">
      <c r="A111" s="3" t="s">
        <v>63</v>
      </c>
      <c r="B111" s="9">
        <v>6889261.4099999992</v>
      </c>
      <c r="C111" s="10">
        <f t="shared" si="17"/>
        <v>0.15967225063746981</v>
      </c>
      <c r="D111" s="9">
        <v>10907636.01</v>
      </c>
      <c r="E111" s="10">
        <f t="shared" si="18"/>
        <v>0.25280602479722297</v>
      </c>
      <c r="F111" s="9">
        <v>2932116.5800000005</v>
      </c>
      <c r="G111" s="10">
        <f t="shared" si="19"/>
        <v>6.7957597425533159E-2</v>
      </c>
      <c r="H111" s="9">
        <v>6061029.04</v>
      </c>
      <c r="I111" s="10">
        <f t="shared" si="20"/>
        <v>0.14047632836099089</v>
      </c>
      <c r="J111" s="9">
        <v>2527545.44</v>
      </c>
      <c r="K111" s="11">
        <f t="shared" si="21"/>
        <v>5.8580861572107762E-2</v>
      </c>
      <c r="L111" s="9">
        <v>13538483.720000001</v>
      </c>
      <c r="M111" s="11">
        <f t="shared" si="22"/>
        <v>0.31378112066604608</v>
      </c>
      <c r="N111" s="9">
        <v>290193.87</v>
      </c>
      <c r="O111" s="11">
        <f t="shared" si="23"/>
        <v>6.7258165406293294E-3</v>
      </c>
      <c r="P111" s="12">
        <f t="shared" si="24"/>
        <v>43146266.07</v>
      </c>
      <c r="Q111" s="9">
        <f t="shared" si="25"/>
        <v>16470600.300000001</v>
      </c>
      <c r="R111" s="11">
        <f t="shared" si="26"/>
        <v>0.38173871809157922</v>
      </c>
    </row>
    <row r="112" spans="1:18" x14ac:dyDescent="0.2">
      <c r="A112" s="3" t="s">
        <v>169</v>
      </c>
      <c r="B112" s="9">
        <v>2714108.2799999993</v>
      </c>
      <c r="C112" s="10">
        <f t="shared" si="17"/>
        <v>0.38817691801365078</v>
      </c>
      <c r="D112" s="9">
        <v>2026622.0300000003</v>
      </c>
      <c r="E112" s="10">
        <f t="shared" si="18"/>
        <v>0.28985132958069337</v>
      </c>
      <c r="F112" s="9">
        <v>6272.41</v>
      </c>
      <c r="G112" s="10">
        <f t="shared" si="19"/>
        <v>8.9709198422916413E-4</v>
      </c>
      <c r="H112" s="9">
        <v>1298298.76</v>
      </c>
      <c r="I112" s="10">
        <f t="shared" si="20"/>
        <v>0.18568515303219391</v>
      </c>
      <c r="J112" s="9">
        <v>622741.21</v>
      </c>
      <c r="K112" s="11">
        <f t="shared" si="21"/>
        <v>8.9065629915801192E-2</v>
      </c>
      <c r="L112" s="9">
        <v>173321.58</v>
      </c>
      <c r="M112" s="11">
        <f t="shared" si="22"/>
        <v>2.4788781363452615E-2</v>
      </c>
      <c r="N112" s="9">
        <v>150572.02000000002</v>
      </c>
      <c r="O112" s="11">
        <f t="shared" si="23"/>
        <v>2.1535096109979005E-2</v>
      </c>
      <c r="P112" s="12">
        <f t="shared" si="24"/>
        <v>6991936.2899999991</v>
      </c>
      <c r="Q112" s="9">
        <f t="shared" si="25"/>
        <v>179593.99</v>
      </c>
      <c r="R112" s="11">
        <f t="shared" si="26"/>
        <v>2.5685873347681777E-2</v>
      </c>
    </row>
    <row r="113" spans="1:18" x14ac:dyDescent="0.2">
      <c r="A113" s="3" t="s">
        <v>75</v>
      </c>
      <c r="B113" s="9">
        <v>3398396.7</v>
      </c>
      <c r="C113" s="10">
        <f t="shared" si="17"/>
        <v>0.36425145775243795</v>
      </c>
      <c r="D113" s="9">
        <v>2191923.84</v>
      </c>
      <c r="E113" s="10">
        <f t="shared" si="18"/>
        <v>0.23493768517440047</v>
      </c>
      <c r="F113" s="9">
        <v>19370.82</v>
      </c>
      <c r="G113" s="10">
        <f t="shared" si="19"/>
        <v>2.0762288943077423E-3</v>
      </c>
      <c r="H113" s="9">
        <v>2555768.67</v>
      </c>
      <c r="I113" s="10">
        <f t="shared" si="20"/>
        <v>0.273935783814029</v>
      </c>
      <c r="J113" s="9">
        <v>557085.66</v>
      </c>
      <c r="K113" s="11">
        <f t="shared" si="21"/>
        <v>5.9710293312131284E-2</v>
      </c>
      <c r="L113" s="9">
        <v>325382.45</v>
      </c>
      <c r="M113" s="11">
        <f t="shared" si="22"/>
        <v>3.487557286633422E-2</v>
      </c>
      <c r="N113" s="9">
        <v>281881.32999999996</v>
      </c>
      <c r="O113" s="11">
        <f t="shared" si="23"/>
        <v>3.0212978186359467E-2</v>
      </c>
      <c r="P113" s="12">
        <f t="shared" si="24"/>
        <v>9329809.4699999988</v>
      </c>
      <c r="Q113" s="9">
        <f t="shared" si="25"/>
        <v>344753.27</v>
      </c>
      <c r="R113" s="11">
        <f t="shared" si="26"/>
        <v>3.6951801760641965E-2</v>
      </c>
    </row>
    <row r="114" spans="1:18" x14ac:dyDescent="0.2">
      <c r="A114" s="3" t="s">
        <v>232</v>
      </c>
      <c r="B114" s="9">
        <v>2843383.5000000005</v>
      </c>
      <c r="C114" s="10">
        <f t="shared" si="17"/>
        <v>0.39765355295609844</v>
      </c>
      <c r="D114" s="9">
        <v>1923000.7100000004</v>
      </c>
      <c r="E114" s="10">
        <f t="shared" si="18"/>
        <v>0.2689359576956819</v>
      </c>
      <c r="F114" s="9">
        <v>22874.35</v>
      </c>
      <c r="G114" s="10">
        <f t="shared" si="19"/>
        <v>3.1990290965187526E-3</v>
      </c>
      <c r="H114" s="9">
        <v>1147506.7799999998</v>
      </c>
      <c r="I114" s="10">
        <f t="shared" si="20"/>
        <v>0.16048139412366003</v>
      </c>
      <c r="J114" s="9">
        <v>635862.52</v>
      </c>
      <c r="K114" s="11">
        <f t="shared" si="21"/>
        <v>8.8926798045222591E-2</v>
      </c>
      <c r="L114" s="9">
        <v>533925.98</v>
      </c>
      <c r="M114" s="11">
        <f t="shared" si="22"/>
        <v>7.4670744541693632E-2</v>
      </c>
      <c r="N114" s="9">
        <v>43850.020000000004</v>
      </c>
      <c r="O114" s="11">
        <f t="shared" si="23"/>
        <v>6.1325235411248515E-3</v>
      </c>
      <c r="P114" s="12">
        <f t="shared" si="24"/>
        <v>7150403.8599999994</v>
      </c>
      <c r="Q114" s="9">
        <f t="shared" si="25"/>
        <v>556800.32999999996</v>
      </c>
      <c r="R114" s="11">
        <f t="shared" si="26"/>
        <v>7.7869773638212375E-2</v>
      </c>
    </row>
    <row r="115" spans="1:18" x14ac:dyDescent="0.2">
      <c r="A115" s="3" t="s">
        <v>179</v>
      </c>
      <c r="B115" s="9">
        <v>24385054.520000003</v>
      </c>
      <c r="C115" s="10">
        <f t="shared" si="17"/>
        <v>0.23892327149942377</v>
      </c>
      <c r="D115" s="9">
        <v>23588596.079999994</v>
      </c>
      <c r="E115" s="10">
        <f t="shared" si="18"/>
        <v>0.23111962045808382</v>
      </c>
      <c r="F115" s="9">
        <v>386486.74</v>
      </c>
      <c r="G115" s="10">
        <f t="shared" si="19"/>
        <v>3.786773420424864E-3</v>
      </c>
      <c r="H115" s="9">
        <v>11398602.370000003</v>
      </c>
      <c r="I115" s="10">
        <f t="shared" si="20"/>
        <v>0.11168280827618529</v>
      </c>
      <c r="J115" s="9">
        <v>7893739.9700000007</v>
      </c>
      <c r="K115" s="11">
        <f t="shared" si="21"/>
        <v>7.7342381024873882E-2</v>
      </c>
      <c r="L115" s="9">
        <v>33206211.18</v>
      </c>
      <c r="M115" s="11">
        <f t="shared" si="22"/>
        <v>0.32535242448276225</v>
      </c>
      <c r="N115" s="9">
        <v>1203592.01</v>
      </c>
      <c r="O115" s="11">
        <f t="shared" si="23"/>
        <v>1.1792720838245932E-2</v>
      </c>
      <c r="P115" s="12">
        <f t="shared" si="24"/>
        <v>102062282.87000002</v>
      </c>
      <c r="Q115" s="9">
        <f t="shared" si="25"/>
        <v>33592697.920000002</v>
      </c>
      <c r="R115" s="11">
        <f t="shared" si="26"/>
        <v>0.32913919790318713</v>
      </c>
    </row>
    <row r="116" spans="1:18" x14ac:dyDescent="0.2">
      <c r="A116" s="3" t="s">
        <v>122</v>
      </c>
      <c r="B116" s="9">
        <v>3897031.28</v>
      </c>
      <c r="C116" s="10">
        <f t="shared" si="17"/>
        <v>0.28568362767404276</v>
      </c>
      <c r="D116" s="9">
        <v>4424549.76</v>
      </c>
      <c r="E116" s="10">
        <f t="shared" si="18"/>
        <v>0.32435496033819755</v>
      </c>
      <c r="F116" s="9">
        <v>29132.71</v>
      </c>
      <c r="G116" s="10">
        <f t="shared" si="19"/>
        <v>2.1356611427496325E-3</v>
      </c>
      <c r="H116" s="9">
        <v>3261650.9800000004</v>
      </c>
      <c r="I116" s="10">
        <f t="shared" si="20"/>
        <v>0.23910515908740587</v>
      </c>
      <c r="J116" s="9">
        <v>1332415.6500000001</v>
      </c>
      <c r="K116" s="11">
        <f t="shared" si="21"/>
        <v>9.7676746505783174E-2</v>
      </c>
      <c r="L116" s="9">
        <v>537803.17999999993</v>
      </c>
      <c r="M116" s="11">
        <f t="shared" si="22"/>
        <v>3.9425283606406208E-2</v>
      </c>
      <c r="N116" s="9">
        <v>158489.65</v>
      </c>
      <c r="O116" s="11">
        <f t="shared" si="23"/>
        <v>1.16185616454147E-2</v>
      </c>
      <c r="P116" s="12">
        <f t="shared" si="24"/>
        <v>13641073.210000001</v>
      </c>
      <c r="Q116" s="9">
        <f t="shared" si="25"/>
        <v>566935.8899999999</v>
      </c>
      <c r="R116" s="11">
        <f t="shared" si="26"/>
        <v>4.1560944749155837E-2</v>
      </c>
    </row>
    <row r="117" spans="1:18" x14ac:dyDescent="0.2">
      <c r="A117" s="3" t="s">
        <v>246</v>
      </c>
      <c r="B117" s="9">
        <v>10281032.99</v>
      </c>
      <c r="C117" s="10">
        <f t="shared" si="17"/>
        <v>0.37130826846188308</v>
      </c>
      <c r="D117" s="9">
        <v>6677384.5799999973</v>
      </c>
      <c r="E117" s="10">
        <f t="shared" si="18"/>
        <v>0.2411594349191829</v>
      </c>
      <c r="F117" s="9">
        <v>106523.90000000001</v>
      </c>
      <c r="G117" s="10">
        <f t="shared" si="19"/>
        <v>3.8472014336768303E-3</v>
      </c>
      <c r="H117" s="9">
        <v>7753320.9199999999</v>
      </c>
      <c r="I117" s="10">
        <f t="shared" si="20"/>
        <v>0.28001779280687766</v>
      </c>
      <c r="J117" s="9">
        <v>1743603.71</v>
      </c>
      <c r="K117" s="11">
        <f t="shared" si="21"/>
        <v>6.297173397590812E-2</v>
      </c>
      <c r="L117" s="9">
        <v>907371.19</v>
      </c>
      <c r="M117" s="11">
        <f t="shared" si="22"/>
        <v>3.2770483835505938E-2</v>
      </c>
      <c r="N117" s="9">
        <v>219435.07</v>
      </c>
      <c r="O117" s="11">
        <f t="shared" si="23"/>
        <v>7.9250845669654943E-3</v>
      </c>
      <c r="P117" s="12">
        <f t="shared" si="24"/>
        <v>27688672.359999996</v>
      </c>
      <c r="Q117" s="9">
        <f t="shared" si="25"/>
        <v>1013895.09</v>
      </c>
      <c r="R117" s="11">
        <f t="shared" si="26"/>
        <v>3.661768526918277E-2</v>
      </c>
    </row>
    <row r="118" spans="1:18" x14ac:dyDescent="0.2">
      <c r="A118" s="3" t="s">
        <v>116</v>
      </c>
      <c r="B118" s="9">
        <v>11561274.879999999</v>
      </c>
      <c r="C118" s="10">
        <f t="shared" si="17"/>
        <v>0.29552616709340229</v>
      </c>
      <c r="D118" s="9">
        <v>17457670.06000001</v>
      </c>
      <c r="E118" s="10">
        <f t="shared" si="18"/>
        <v>0.44624821853669561</v>
      </c>
      <c r="F118" s="9">
        <v>234015.32</v>
      </c>
      <c r="G118" s="10">
        <f t="shared" si="19"/>
        <v>5.9818360240160651E-3</v>
      </c>
      <c r="H118" s="9">
        <v>4786727.2400000012</v>
      </c>
      <c r="I118" s="10">
        <f t="shared" si="20"/>
        <v>0.12235702107610305</v>
      </c>
      <c r="J118" s="9">
        <v>1927854.8900000001</v>
      </c>
      <c r="K118" s="11">
        <f t="shared" si="21"/>
        <v>4.9279302868194826E-2</v>
      </c>
      <c r="L118" s="9">
        <v>2699181.8</v>
      </c>
      <c r="M118" s="11">
        <f t="shared" si="22"/>
        <v>6.8995751759365689E-2</v>
      </c>
      <c r="N118" s="9">
        <v>454261.24999999994</v>
      </c>
      <c r="O118" s="11">
        <f t="shared" si="23"/>
        <v>1.1611702642222601E-2</v>
      </c>
      <c r="P118" s="12">
        <f t="shared" si="24"/>
        <v>39120985.440000005</v>
      </c>
      <c r="Q118" s="9">
        <f t="shared" si="25"/>
        <v>2933197.1199999996</v>
      </c>
      <c r="R118" s="11">
        <f t="shared" si="26"/>
        <v>7.4977587783381747E-2</v>
      </c>
    </row>
    <row r="119" spans="1:18" x14ac:dyDescent="0.2">
      <c r="A119" s="3" t="s">
        <v>41</v>
      </c>
      <c r="B119" s="9">
        <v>27693752.920000006</v>
      </c>
      <c r="C119" s="10">
        <f t="shared" si="17"/>
        <v>0.31976590399696675</v>
      </c>
      <c r="D119" s="9">
        <v>21576574.260000002</v>
      </c>
      <c r="E119" s="10">
        <f t="shared" si="18"/>
        <v>0.24913390371241109</v>
      </c>
      <c r="F119" s="9">
        <v>209129.03999999998</v>
      </c>
      <c r="G119" s="10">
        <f t="shared" si="19"/>
        <v>2.4147083539307391E-3</v>
      </c>
      <c r="H119" s="9">
        <v>13711041.189999996</v>
      </c>
      <c r="I119" s="10">
        <f t="shared" si="20"/>
        <v>0.15831453012255714</v>
      </c>
      <c r="J119" s="9">
        <v>16055644.120000001</v>
      </c>
      <c r="K119" s="11">
        <f t="shared" si="21"/>
        <v>0.18538648666059462</v>
      </c>
      <c r="L119" s="9">
        <v>5330721.33</v>
      </c>
      <c r="M119" s="11">
        <f t="shared" si="22"/>
        <v>6.1551171123951899E-2</v>
      </c>
      <c r="N119" s="9">
        <v>2029471.88</v>
      </c>
      <c r="O119" s="11">
        <f t="shared" si="23"/>
        <v>2.343329602958787E-2</v>
      </c>
      <c r="P119" s="12">
        <f t="shared" si="24"/>
        <v>86606334.739999995</v>
      </c>
      <c r="Q119" s="9">
        <f t="shared" si="25"/>
        <v>5539850.3700000001</v>
      </c>
      <c r="R119" s="11">
        <f t="shared" si="26"/>
        <v>6.396587947788264E-2</v>
      </c>
    </row>
    <row r="120" spans="1:18" x14ac:dyDescent="0.2">
      <c r="A120" s="3" t="s">
        <v>196</v>
      </c>
      <c r="B120" s="9">
        <v>2967725.3200000008</v>
      </c>
      <c r="C120" s="10">
        <f t="shared" si="17"/>
        <v>0.24951843235712565</v>
      </c>
      <c r="D120" s="9">
        <v>3527601.29</v>
      </c>
      <c r="E120" s="10">
        <f t="shared" si="18"/>
        <v>0.29659131117356036</v>
      </c>
      <c r="F120" s="9">
        <v>22200.710000000003</v>
      </c>
      <c r="G120" s="10">
        <f t="shared" si="19"/>
        <v>1.8665765052727865E-3</v>
      </c>
      <c r="H120" s="9">
        <v>2846011.14</v>
      </c>
      <c r="I120" s="10">
        <f t="shared" si="20"/>
        <v>0.23928502861704057</v>
      </c>
      <c r="J120" s="9">
        <v>1829357.9700000002</v>
      </c>
      <c r="K120" s="11">
        <f t="shared" si="21"/>
        <v>0.15380754068385738</v>
      </c>
      <c r="L120" s="9">
        <v>511521.51</v>
      </c>
      <c r="M120" s="11">
        <f t="shared" si="22"/>
        <v>4.3007364742283408E-2</v>
      </c>
      <c r="N120" s="9">
        <v>189394.04</v>
      </c>
      <c r="O120" s="11">
        <f t="shared" si="23"/>
        <v>1.5923745920859933E-2</v>
      </c>
      <c r="P120" s="12">
        <f t="shared" si="24"/>
        <v>11893811.98</v>
      </c>
      <c r="Q120" s="9">
        <f t="shared" si="25"/>
        <v>533722.22</v>
      </c>
      <c r="R120" s="11">
        <f t="shared" si="26"/>
        <v>4.4873941247556191E-2</v>
      </c>
    </row>
    <row r="121" spans="1:18" x14ac:dyDescent="0.2">
      <c r="A121" s="3" t="s">
        <v>64</v>
      </c>
      <c r="B121" s="9">
        <v>5412207.0899999999</v>
      </c>
      <c r="C121" s="10">
        <f t="shared" si="17"/>
        <v>0.27394507280426733</v>
      </c>
      <c r="D121" s="9">
        <v>7828398.8399999999</v>
      </c>
      <c r="E121" s="10">
        <f t="shared" si="18"/>
        <v>0.39624339100532124</v>
      </c>
      <c r="F121" s="9">
        <v>72005.89</v>
      </c>
      <c r="G121" s="10">
        <f t="shared" si="19"/>
        <v>3.6446607549132167E-3</v>
      </c>
      <c r="H121" s="9">
        <v>2142150.73</v>
      </c>
      <c r="I121" s="10">
        <f t="shared" si="20"/>
        <v>0.10842741748959284</v>
      </c>
      <c r="J121" s="9">
        <v>3513323.1999999993</v>
      </c>
      <c r="K121" s="11">
        <f t="shared" si="21"/>
        <v>0.17783088558958324</v>
      </c>
      <c r="L121" s="9">
        <v>622244.64</v>
      </c>
      <c r="M121" s="11">
        <f t="shared" si="22"/>
        <v>3.1495626529483949E-2</v>
      </c>
      <c r="N121" s="9">
        <v>166210.71000000002</v>
      </c>
      <c r="O121" s="11">
        <f t="shared" si="23"/>
        <v>8.4129458268380804E-3</v>
      </c>
      <c r="P121" s="12">
        <f t="shared" si="24"/>
        <v>19756541.100000001</v>
      </c>
      <c r="Q121" s="9">
        <f t="shared" si="25"/>
        <v>694250.53</v>
      </c>
      <c r="R121" s="11">
        <f t="shared" si="26"/>
        <v>3.5140287284397165E-2</v>
      </c>
    </row>
    <row r="122" spans="1:18" x14ac:dyDescent="0.2">
      <c r="A122" s="3" t="s">
        <v>9</v>
      </c>
      <c r="B122" s="9">
        <v>6084087.4199999999</v>
      </c>
      <c r="C122" s="10">
        <f t="shared" si="17"/>
        <v>0.25278944994916264</v>
      </c>
      <c r="D122" s="9">
        <v>8759353.7399999984</v>
      </c>
      <c r="E122" s="10">
        <f t="shared" si="18"/>
        <v>0.36394483855801341</v>
      </c>
      <c r="F122" s="9">
        <v>66932.75</v>
      </c>
      <c r="G122" s="10">
        <f t="shared" si="19"/>
        <v>2.7810075510198398E-3</v>
      </c>
      <c r="H122" s="9">
        <v>3839275.7700000005</v>
      </c>
      <c r="I122" s="10">
        <f t="shared" si="20"/>
        <v>0.15951914282346852</v>
      </c>
      <c r="J122" s="9">
        <v>2020656.8699999999</v>
      </c>
      <c r="K122" s="11">
        <f t="shared" si="21"/>
        <v>8.3956837474780499E-2</v>
      </c>
      <c r="L122" s="9">
        <v>3051443.4899999998</v>
      </c>
      <c r="M122" s="11">
        <f t="shared" si="22"/>
        <v>0.12678527906294501</v>
      </c>
      <c r="N122" s="9">
        <v>246055.87999999998</v>
      </c>
      <c r="O122" s="11">
        <f t="shared" si="23"/>
        <v>1.0223444580610114E-2</v>
      </c>
      <c r="P122" s="12">
        <f t="shared" si="24"/>
        <v>24067805.919999998</v>
      </c>
      <c r="Q122" s="9">
        <f t="shared" si="25"/>
        <v>3118376.2399999998</v>
      </c>
      <c r="R122" s="11">
        <f t="shared" si="26"/>
        <v>0.12956628661396485</v>
      </c>
    </row>
    <row r="123" spans="1:18" x14ac:dyDescent="0.2">
      <c r="A123" s="3" t="s">
        <v>318</v>
      </c>
      <c r="B123" s="9">
        <v>8513119.4099999983</v>
      </c>
      <c r="C123" s="10">
        <f t="shared" si="17"/>
        <v>0.22631404802853261</v>
      </c>
      <c r="D123" s="9">
        <v>16634675.439999999</v>
      </c>
      <c r="E123" s="10">
        <f t="shared" si="18"/>
        <v>0.44221871621406195</v>
      </c>
      <c r="F123" s="9">
        <v>2557.0500000000002</v>
      </c>
      <c r="G123" s="10">
        <f t="shared" si="19"/>
        <v>6.7977002158760912E-5</v>
      </c>
      <c r="H123" s="9">
        <v>4669874.08</v>
      </c>
      <c r="I123" s="10">
        <f t="shared" si="20"/>
        <v>0.12414463558291845</v>
      </c>
      <c r="J123" s="9">
        <v>4847436.1500000004</v>
      </c>
      <c r="K123" s="11">
        <f t="shared" si="21"/>
        <v>0.1288649723834128</v>
      </c>
      <c r="L123" s="9">
        <v>304622.19</v>
      </c>
      <c r="M123" s="11">
        <f t="shared" si="22"/>
        <v>8.0981221592211633E-3</v>
      </c>
      <c r="N123" s="9">
        <v>2644114.1500000004</v>
      </c>
      <c r="O123" s="11">
        <f t="shared" si="23"/>
        <v>7.0291528629694483E-2</v>
      </c>
      <c r="P123" s="12">
        <f t="shared" si="24"/>
        <v>37616398.469999991</v>
      </c>
      <c r="Q123" s="9">
        <f t="shared" si="25"/>
        <v>307179.24</v>
      </c>
      <c r="R123" s="11">
        <f t="shared" si="26"/>
        <v>8.1660991613799246E-3</v>
      </c>
    </row>
    <row r="124" spans="1:18" x14ac:dyDescent="0.2">
      <c r="A124" s="3" t="s">
        <v>319</v>
      </c>
      <c r="B124" s="9">
        <v>2945451.6400000006</v>
      </c>
      <c r="C124" s="10">
        <f t="shared" si="17"/>
        <v>0.24140256367781707</v>
      </c>
      <c r="D124" s="9">
        <v>3981084.8199999994</v>
      </c>
      <c r="E124" s="10">
        <f t="shared" si="18"/>
        <v>0.32628071998046471</v>
      </c>
      <c r="F124" s="9">
        <v>58281.439999999995</v>
      </c>
      <c r="G124" s="10">
        <f t="shared" si="19"/>
        <v>4.7766151851791634E-3</v>
      </c>
      <c r="H124" s="9">
        <v>2451948.13</v>
      </c>
      <c r="I124" s="10">
        <f t="shared" si="20"/>
        <v>0.20095613064861909</v>
      </c>
      <c r="J124" s="9">
        <v>1321301.3700000001</v>
      </c>
      <c r="K124" s="11">
        <f t="shared" si="21"/>
        <v>0.10829087593134339</v>
      </c>
      <c r="L124" s="9">
        <v>772615.68000000005</v>
      </c>
      <c r="M124" s="11">
        <f t="shared" si="22"/>
        <v>6.3321836066430853E-2</v>
      </c>
      <c r="N124" s="9">
        <v>670726.86</v>
      </c>
      <c r="O124" s="11">
        <f t="shared" si="23"/>
        <v>5.4971258510145581E-2</v>
      </c>
      <c r="P124" s="12">
        <f t="shared" si="24"/>
        <v>12201409.940000001</v>
      </c>
      <c r="Q124" s="9">
        <f t="shared" si="25"/>
        <v>830897.12</v>
      </c>
      <c r="R124" s="11">
        <f t="shared" si="26"/>
        <v>6.8098451251610015E-2</v>
      </c>
    </row>
    <row r="125" spans="1:18" x14ac:dyDescent="0.2">
      <c r="A125" s="3" t="s">
        <v>106</v>
      </c>
      <c r="B125" s="9">
        <v>13727386.510000002</v>
      </c>
      <c r="C125" s="10">
        <f t="shared" si="17"/>
        <v>0.26980729523808866</v>
      </c>
      <c r="D125" s="9">
        <v>20420494.660000004</v>
      </c>
      <c r="E125" s="10">
        <f t="shared" si="18"/>
        <v>0.40135814837185879</v>
      </c>
      <c r="F125" s="9">
        <v>47869.31</v>
      </c>
      <c r="G125" s="10">
        <f t="shared" si="19"/>
        <v>9.4085564259482543E-4</v>
      </c>
      <c r="H125" s="9">
        <v>7038466.5399999991</v>
      </c>
      <c r="I125" s="10">
        <f t="shared" si="20"/>
        <v>0.13833875941336687</v>
      </c>
      <c r="J125" s="9">
        <v>4699713.3800000008</v>
      </c>
      <c r="K125" s="11">
        <f t="shared" si="21"/>
        <v>9.2371330444315988E-2</v>
      </c>
      <c r="L125" s="9">
        <v>1156863.8600000001</v>
      </c>
      <c r="M125" s="11">
        <f t="shared" si="22"/>
        <v>2.2737781062543629E-2</v>
      </c>
      <c r="N125" s="9">
        <v>3787691.06</v>
      </c>
      <c r="O125" s="11">
        <f t="shared" si="23"/>
        <v>7.4445829827231177E-2</v>
      </c>
      <c r="P125" s="12">
        <f t="shared" si="24"/>
        <v>50878485.320000008</v>
      </c>
      <c r="Q125" s="9">
        <f t="shared" si="25"/>
        <v>1204733.1700000002</v>
      </c>
      <c r="R125" s="11">
        <f t="shared" si="26"/>
        <v>2.3678636705138454E-2</v>
      </c>
    </row>
    <row r="126" spans="1:18" x14ac:dyDescent="0.2">
      <c r="A126" s="3" t="s">
        <v>197</v>
      </c>
      <c r="B126" s="9">
        <v>1396886.45</v>
      </c>
      <c r="C126" s="10">
        <f t="shared" si="17"/>
        <v>0.38247997410139961</v>
      </c>
      <c r="D126" s="9">
        <v>860107.29</v>
      </c>
      <c r="E126" s="10">
        <f t="shared" si="18"/>
        <v>0.23550505053837772</v>
      </c>
      <c r="F126" s="9">
        <v>2182.6799999999998</v>
      </c>
      <c r="G126" s="10">
        <f t="shared" si="19"/>
        <v>5.9763725954363933E-4</v>
      </c>
      <c r="H126" s="9">
        <v>758788.87</v>
      </c>
      <c r="I126" s="10">
        <f t="shared" si="20"/>
        <v>0.20776316310178991</v>
      </c>
      <c r="J126" s="9">
        <v>477742.70999999996</v>
      </c>
      <c r="K126" s="11">
        <f t="shared" si="21"/>
        <v>0.13081021678457291</v>
      </c>
      <c r="L126" s="9">
        <v>9041.89</v>
      </c>
      <c r="M126" s="11">
        <f t="shared" si="22"/>
        <v>2.4757501606717598E-3</v>
      </c>
      <c r="N126" s="9">
        <v>147432.03999999998</v>
      </c>
      <c r="O126" s="11">
        <f t="shared" si="23"/>
        <v>4.0368208053644238E-2</v>
      </c>
      <c r="P126" s="12">
        <f t="shared" si="24"/>
        <v>3652181.9300000006</v>
      </c>
      <c r="Q126" s="9">
        <f t="shared" si="25"/>
        <v>11224.57</v>
      </c>
      <c r="R126" s="11">
        <f t="shared" si="26"/>
        <v>3.0733874202153993E-3</v>
      </c>
    </row>
    <row r="127" spans="1:18" x14ac:dyDescent="0.2">
      <c r="A127" s="3" t="s">
        <v>198</v>
      </c>
      <c r="B127" s="9">
        <v>2123783.58</v>
      </c>
      <c r="C127" s="10">
        <f t="shared" si="17"/>
        <v>0.33656375868893657</v>
      </c>
      <c r="D127" s="9">
        <v>1385133.7799999998</v>
      </c>
      <c r="E127" s="10">
        <f t="shared" si="18"/>
        <v>0.219507220826999</v>
      </c>
      <c r="F127" s="9">
        <v>67994.05</v>
      </c>
      <c r="G127" s="10">
        <f t="shared" si="19"/>
        <v>1.0775266016739563E-2</v>
      </c>
      <c r="H127" s="9">
        <v>1109426.1200000001</v>
      </c>
      <c r="I127" s="10">
        <f t="shared" si="20"/>
        <v>0.17581481863367793</v>
      </c>
      <c r="J127" s="9">
        <v>785207.77</v>
      </c>
      <c r="K127" s="11">
        <f t="shared" si="21"/>
        <v>0.12443474980767956</v>
      </c>
      <c r="L127" s="9">
        <v>811053.88</v>
      </c>
      <c r="M127" s="11">
        <f t="shared" si="22"/>
        <v>0.12853067747705521</v>
      </c>
      <c r="N127" s="9">
        <v>27597.7</v>
      </c>
      <c r="O127" s="11">
        <f t="shared" si="23"/>
        <v>4.3735085489123452E-3</v>
      </c>
      <c r="P127" s="12">
        <f t="shared" si="24"/>
        <v>6310196.879999999</v>
      </c>
      <c r="Q127" s="9">
        <f t="shared" si="25"/>
        <v>879047.93</v>
      </c>
      <c r="R127" s="11">
        <f t="shared" si="26"/>
        <v>0.1393059434937948</v>
      </c>
    </row>
    <row r="128" spans="1:18" x14ac:dyDescent="0.2">
      <c r="A128" s="3" t="s">
        <v>283</v>
      </c>
      <c r="B128" s="9">
        <v>6293883.9099999992</v>
      </c>
      <c r="C128" s="10">
        <f t="shared" si="17"/>
        <v>0.28171060599386233</v>
      </c>
      <c r="D128" s="9">
        <v>7413793.5899999999</v>
      </c>
      <c r="E128" s="10">
        <f t="shared" si="18"/>
        <v>0.3318371159712592</v>
      </c>
      <c r="F128" s="9">
        <v>554130.4</v>
      </c>
      <c r="G128" s="10">
        <f t="shared" si="19"/>
        <v>2.4802556420781097E-2</v>
      </c>
      <c r="H128" s="9">
        <v>3210337.21</v>
      </c>
      <c r="I128" s="10">
        <f t="shared" si="20"/>
        <v>0.14369283796874882</v>
      </c>
      <c r="J128" s="9">
        <v>1448672.7000000002</v>
      </c>
      <c r="K128" s="11">
        <f t="shared" si="21"/>
        <v>6.4841752730034827E-2</v>
      </c>
      <c r="L128" s="9">
        <v>2653770.88</v>
      </c>
      <c r="M128" s="11">
        <f t="shared" si="22"/>
        <v>0.11878125072911701</v>
      </c>
      <c r="N128" s="9">
        <v>767076.04</v>
      </c>
      <c r="O128" s="11">
        <f t="shared" si="23"/>
        <v>3.4333880186196854E-2</v>
      </c>
      <c r="P128" s="12">
        <f t="shared" si="24"/>
        <v>22341664.729999997</v>
      </c>
      <c r="Q128" s="9">
        <f t="shared" si="25"/>
        <v>3207901.28</v>
      </c>
      <c r="R128" s="11">
        <f t="shared" si="26"/>
        <v>0.1435838071498981</v>
      </c>
    </row>
    <row r="129" spans="1:18" x14ac:dyDescent="0.2">
      <c r="A129" s="3" t="s">
        <v>129</v>
      </c>
      <c r="B129" s="9">
        <v>13976463.430000005</v>
      </c>
      <c r="C129" s="10">
        <f t="shared" si="17"/>
        <v>0.17836114183381796</v>
      </c>
      <c r="D129" s="9">
        <v>21256840.549999997</v>
      </c>
      <c r="E129" s="10">
        <f t="shared" si="18"/>
        <v>0.27126993686681156</v>
      </c>
      <c r="F129" s="9">
        <v>785484.44</v>
      </c>
      <c r="G129" s="10">
        <f t="shared" si="19"/>
        <v>1.0023987993298603E-2</v>
      </c>
      <c r="H129" s="9">
        <v>21241441.960000005</v>
      </c>
      <c r="I129" s="10">
        <f t="shared" si="20"/>
        <v>0.27107342720549527</v>
      </c>
      <c r="J129" s="9">
        <v>11456140.130000001</v>
      </c>
      <c r="K129" s="11">
        <f t="shared" si="21"/>
        <v>0.14619794519757298</v>
      </c>
      <c r="L129" s="9">
        <v>8264463.0199999996</v>
      </c>
      <c r="M129" s="11">
        <f t="shared" si="22"/>
        <v>0.10546724271653339</v>
      </c>
      <c r="N129" s="9">
        <v>1379639.42</v>
      </c>
      <c r="O129" s="11">
        <f t="shared" si="23"/>
        <v>1.7606318186470311E-2</v>
      </c>
      <c r="P129" s="12">
        <f t="shared" si="24"/>
        <v>78360472.950000003</v>
      </c>
      <c r="Q129" s="9">
        <f t="shared" si="25"/>
        <v>9049947.459999999</v>
      </c>
      <c r="R129" s="11">
        <f t="shared" si="26"/>
        <v>0.11549123070983199</v>
      </c>
    </row>
    <row r="130" spans="1:18" x14ac:dyDescent="0.2">
      <c r="A130" s="3" t="s">
        <v>145</v>
      </c>
      <c r="B130" s="9">
        <v>241638759.30000001</v>
      </c>
      <c r="C130" s="10">
        <f t="shared" si="17"/>
        <v>0.29463737361721859</v>
      </c>
      <c r="D130" s="9">
        <v>134386102.58999997</v>
      </c>
      <c r="E130" s="10">
        <f t="shared" si="18"/>
        <v>0.16386099826234166</v>
      </c>
      <c r="F130" s="9">
        <v>5306792.47</v>
      </c>
      <c r="G130" s="10">
        <f t="shared" si="19"/>
        <v>6.4707309382896353E-3</v>
      </c>
      <c r="H130" s="9">
        <v>162953571.31</v>
      </c>
      <c r="I130" s="10">
        <f t="shared" si="20"/>
        <v>0.19869416815170904</v>
      </c>
      <c r="J130" s="9">
        <v>227956422.44</v>
      </c>
      <c r="K130" s="11">
        <f t="shared" si="21"/>
        <v>0.27795409064947468</v>
      </c>
      <c r="L130" s="9">
        <v>38499402.299999997</v>
      </c>
      <c r="M130" s="11">
        <f t="shared" si="22"/>
        <v>4.6943473854795213E-2</v>
      </c>
      <c r="N130" s="9">
        <v>9381516.9800000004</v>
      </c>
      <c r="O130" s="11">
        <f t="shared" si="23"/>
        <v>1.1439164526171032E-2</v>
      </c>
      <c r="P130" s="12">
        <f t="shared" si="24"/>
        <v>820122567.3900001</v>
      </c>
      <c r="Q130" s="9">
        <f t="shared" si="25"/>
        <v>43806194.769999996</v>
      </c>
      <c r="R130" s="11">
        <f t="shared" si="26"/>
        <v>5.3414204793084848E-2</v>
      </c>
    </row>
    <row r="131" spans="1:18" x14ac:dyDescent="0.2">
      <c r="A131" s="3" t="s">
        <v>107</v>
      </c>
      <c r="B131" s="9">
        <v>33243754.910000008</v>
      </c>
      <c r="C131" s="10">
        <f t="shared" si="17"/>
        <v>0.2611659072314112</v>
      </c>
      <c r="D131" s="9">
        <v>39007264.259999998</v>
      </c>
      <c r="E131" s="10">
        <f t="shared" si="18"/>
        <v>0.30644455136485965</v>
      </c>
      <c r="F131" s="9">
        <v>59433.63</v>
      </c>
      <c r="G131" s="10">
        <f t="shared" si="19"/>
        <v>4.6691590468731485E-4</v>
      </c>
      <c r="H131" s="9">
        <v>28813749.920000009</v>
      </c>
      <c r="I131" s="10">
        <f t="shared" si="20"/>
        <v>0.22636339243170661</v>
      </c>
      <c r="J131" s="9">
        <v>16663416.27</v>
      </c>
      <c r="K131" s="11">
        <f t="shared" si="21"/>
        <v>0.13090928625575068</v>
      </c>
      <c r="L131" s="9">
        <v>3648573.86</v>
      </c>
      <c r="M131" s="11">
        <f t="shared" si="22"/>
        <v>2.866352206083304E-2</v>
      </c>
      <c r="N131" s="9">
        <v>5853602.5999999996</v>
      </c>
      <c r="O131" s="11">
        <f t="shared" si="23"/>
        <v>4.5986424750751695E-2</v>
      </c>
      <c r="P131" s="12">
        <f t="shared" si="24"/>
        <v>127289795.44999999</v>
      </c>
      <c r="Q131" s="9">
        <f t="shared" si="25"/>
        <v>3708007.4899999998</v>
      </c>
      <c r="R131" s="11">
        <f t="shared" si="26"/>
        <v>2.9130437965520353E-2</v>
      </c>
    </row>
    <row r="132" spans="1:18" x14ac:dyDescent="0.2">
      <c r="A132" s="3" t="s">
        <v>151</v>
      </c>
      <c r="B132" s="9">
        <v>45877214.739999987</v>
      </c>
      <c r="C132" s="10">
        <f t="shared" si="17"/>
        <v>0.38936704846923742</v>
      </c>
      <c r="D132" s="9">
        <v>31145578.939999998</v>
      </c>
      <c r="E132" s="10">
        <f t="shared" si="18"/>
        <v>0.2643373668925012</v>
      </c>
      <c r="F132" s="9">
        <v>301261.45999999996</v>
      </c>
      <c r="G132" s="10">
        <f t="shared" si="19"/>
        <v>2.5568528116302392E-3</v>
      </c>
      <c r="H132" s="9">
        <v>12941004.790000001</v>
      </c>
      <c r="I132" s="10">
        <f t="shared" si="20"/>
        <v>0.10983231802246428</v>
      </c>
      <c r="J132" s="9">
        <v>22597139.239999998</v>
      </c>
      <c r="K132" s="11">
        <f t="shared" si="21"/>
        <v>0.19178543116864005</v>
      </c>
      <c r="L132" s="9">
        <v>3116606.94</v>
      </c>
      <c r="M132" s="11">
        <f t="shared" si="22"/>
        <v>2.6451127260968984E-2</v>
      </c>
      <c r="N132" s="9">
        <v>1846302.4100000001</v>
      </c>
      <c r="O132" s="11">
        <f t="shared" si="23"/>
        <v>1.5669855374557992E-2</v>
      </c>
      <c r="P132" s="12">
        <f t="shared" si="24"/>
        <v>117825108.51999997</v>
      </c>
      <c r="Q132" s="9">
        <f t="shared" si="25"/>
        <v>3417868.4</v>
      </c>
      <c r="R132" s="11">
        <f t="shared" si="26"/>
        <v>2.9007980072599224E-2</v>
      </c>
    </row>
    <row r="133" spans="1:18" x14ac:dyDescent="0.2">
      <c r="A133" s="3" t="s">
        <v>152</v>
      </c>
      <c r="B133" s="9">
        <v>8123919.1899999995</v>
      </c>
      <c r="C133" s="10">
        <f t="shared" si="17"/>
        <v>0.33283728994599815</v>
      </c>
      <c r="D133" s="9">
        <v>6927194.3100000005</v>
      </c>
      <c r="E133" s="10">
        <f t="shared" si="18"/>
        <v>0.28380742436579293</v>
      </c>
      <c r="F133" s="9">
        <v>120624.87</v>
      </c>
      <c r="G133" s="10">
        <f t="shared" si="19"/>
        <v>4.9420056861604915E-3</v>
      </c>
      <c r="H133" s="9">
        <v>4567202.92</v>
      </c>
      <c r="I133" s="10">
        <f t="shared" si="20"/>
        <v>0.1871184839452163</v>
      </c>
      <c r="J133" s="9">
        <v>2302283.8200000003</v>
      </c>
      <c r="K133" s="11">
        <f t="shared" si="21"/>
        <v>9.4324658999386274E-2</v>
      </c>
      <c r="L133" s="9">
        <v>1702946.98</v>
      </c>
      <c r="M133" s="11">
        <f t="shared" si="22"/>
        <v>6.9769805002814406E-2</v>
      </c>
      <c r="N133" s="9">
        <v>663907.88</v>
      </c>
      <c r="O133" s="11">
        <f t="shared" si="23"/>
        <v>2.7200332054631498E-2</v>
      </c>
      <c r="P133" s="12">
        <f t="shared" si="24"/>
        <v>24408079.969999999</v>
      </c>
      <c r="Q133" s="9">
        <f t="shared" si="25"/>
        <v>1823571.85</v>
      </c>
      <c r="R133" s="11">
        <f t="shared" si="26"/>
        <v>7.4711810688974895E-2</v>
      </c>
    </row>
    <row r="134" spans="1:18" x14ac:dyDescent="0.2">
      <c r="A134" s="3" t="s">
        <v>76</v>
      </c>
      <c r="B134" s="9">
        <v>4163416.1999999997</v>
      </c>
      <c r="C134" s="10">
        <f t="shared" si="17"/>
        <v>0.29581866967880532</v>
      </c>
      <c r="D134" s="9">
        <v>5941074.9799999995</v>
      </c>
      <c r="E134" s="10">
        <f t="shared" si="18"/>
        <v>0.42212471985040434</v>
      </c>
      <c r="F134" s="9">
        <v>23315.5</v>
      </c>
      <c r="G134" s="10">
        <f t="shared" si="19"/>
        <v>1.6566107882503283E-3</v>
      </c>
      <c r="H134" s="9">
        <v>1768864.6199999996</v>
      </c>
      <c r="I134" s="10">
        <f t="shared" si="20"/>
        <v>0.12568120831405361</v>
      </c>
      <c r="J134" s="9">
        <v>1245288.8600000001</v>
      </c>
      <c r="K134" s="11">
        <f t="shared" si="21"/>
        <v>8.848015097098294E-2</v>
      </c>
      <c r="L134" s="9">
        <v>514866.47</v>
      </c>
      <c r="M134" s="11">
        <f t="shared" si="22"/>
        <v>3.6582245661056549E-2</v>
      </c>
      <c r="N134" s="9">
        <v>417390.54</v>
      </c>
      <c r="O134" s="11">
        <f t="shared" si="23"/>
        <v>2.9656394736447003E-2</v>
      </c>
      <c r="P134" s="12">
        <f t="shared" si="24"/>
        <v>14074217.169999998</v>
      </c>
      <c r="Q134" s="9">
        <f t="shared" si="25"/>
        <v>538181.97</v>
      </c>
      <c r="R134" s="11">
        <f t="shared" si="26"/>
        <v>3.8238856449306871E-2</v>
      </c>
    </row>
    <row r="135" spans="1:18" x14ac:dyDescent="0.2">
      <c r="A135" s="3" t="s">
        <v>180</v>
      </c>
      <c r="B135" s="9">
        <v>11037342.049999999</v>
      </c>
      <c r="C135" s="10">
        <f t="shared" ref="C135:C198" si="27">B135/$P135</f>
        <v>0.36921899739187186</v>
      </c>
      <c r="D135" s="9">
        <v>8601404.0399999991</v>
      </c>
      <c r="E135" s="10">
        <f t="shared" ref="E135:E198" si="28">D135/$P135</f>
        <v>0.28773247774913313</v>
      </c>
      <c r="F135" s="9">
        <v>94536.61</v>
      </c>
      <c r="G135" s="10">
        <f t="shared" ref="G135:G198" si="29">F135/$P135</f>
        <v>3.162420101044745E-3</v>
      </c>
      <c r="H135" s="9">
        <v>4624673.12</v>
      </c>
      <c r="I135" s="10">
        <f t="shared" ref="I135:I198" si="30">H135/$P135</f>
        <v>0.15470365645065245</v>
      </c>
      <c r="J135" s="9">
        <v>3619628.83</v>
      </c>
      <c r="K135" s="11">
        <f t="shared" ref="K135:K198" si="31">J135/$P135</f>
        <v>0.12108311235523542</v>
      </c>
      <c r="L135" s="9">
        <v>1272064.78</v>
      </c>
      <c r="M135" s="11">
        <f t="shared" ref="M135:M198" si="32">L135/$P135</f>
        <v>4.2552861056717198E-2</v>
      </c>
      <c r="N135" s="9">
        <v>644105.03</v>
      </c>
      <c r="O135" s="11">
        <f t="shared" ref="O135:O198" si="33">N135/$P135</f>
        <v>2.1546474895345079E-2</v>
      </c>
      <c r="P135" s="12">
        <f t="shared" ref="P135:P198" si="34">B135+D135+F135+H135+J135+L135+N135</f>
        <v>29893754.460000001</v>
      </c>
      <c r="Q135" s="9">
        <f t="shared" ref="Q135:Q198" si="35">F135+L135</f>
        <v>1366601.3900000001</v>
      </c>
      <c r="R135" s="11">
        <f t="shared" ref="R135:R198" si="36">Q135/$P135</f>
        <v>4.5715281157761946E-2</v>
      </c>
    </row>
    <row r="136" spans="1:18" x14ac:dyDescent="0.2">
      <c r="A136" s="3" t="s">
        <v>233</v>
      </c>
      <c r="B136" s="9">
        <v>3708753.1799999997</v>
      </c>
      <c r="C136" s="10">
        <f t="shared" si="27"/>
        <v>0.33781676005213401</v>
      </c>
      <c r="D136" s="9">
        <v>3302931.9700000007</v>
      </c>
      <c r="E136" s="10">
        <f t="shared" si="28"/>
        <v>0.30085199058137718</v>
      </c>
      <c r="F136" s="9">
        <v>32756.51</v>
      </c>
      <c r="G136" s="10">
        <f t="shared" si="29"/>
        <v>2.98367066821506E-3</v>
      </c>
      <c r="H136" s="9">
        <v>2688504.4100000006</v>
      </c>
      <c r="I136" s="10">
        <f t="shared" si="30"/>
        <v>0.24488603179898707</v>
      </c>
      <c r="J136" s="9">
        <v>766338.59</v>
      </c>
      <c r="K136" s="11">
        <f t="shared" si="31"/>
        <v>6.9802978794269804E-2</v>
      </c>
      <c r="L136" s="9">
        <v>214672.72</v>
      </c>
      <c r="M136" s="11">
        <f t="shared" si="32"/>
        <v>1.955375276334214E-2</v>
      </c>
      <c r="N136" s="9">
        <v>264636.99</v>
      </c>
      <c r="O136" s="11">
        <f t="shared" si="33"/>
        <v>2.4104815341674742E-2</v>
      </c>
      <c r="P136" s="12">
        <f t="shared" si="34"/>
        <v>10978594.370000001</v>
      </c>
      <c r="Q136" s="9">
        <f t="shared" si="35"/>
        <v>247429.23</v>
      </c>
      <c r="R136" s="11">
        <f t="shared" si="36"/>
        <v>2.2537423431557204E-2</v>
      </c>
    </row>
    <row r="137" spans="1:18" x14ac:dyDescent="0.2">
      <c r="A137" s="3" t="s">
        <v>52</v>
      </c>
      <c r="B137" s="9">
        <v>5186874</v>
      </c>
      <c r="C137" s="10">
        <f t="shared" si="27"/>
        <v>0.29595217709738325</v>
      </c>
      <c r="D137" s="9">
        <v>6500949.6100000013</v>
      </c>
      <c r="E137" s="10">
        <f t="shared" si="28"/>
        <v>0.37093058174921639</v>
      </c>
      <c r="F137" s="9">
        <v>549159.71</v>
      </c>
      <c r="G137" s="10">
        <f t="shared" si="29"/>
        <v>3.1333903956153097E-2</v>
      </c>
      <c r="H137" s="9">
        <v>2045561.58</v>
      </c>
      <c r="I137" s="10">
        <f t="shared" si="30"/>
        <v>0.11671546349260907</v>
      </c>
      <c r="J137" s="9">
        <v>1835448.3999999997</v>
      </c>
      <c r="K137" s="11">
        <f t="shared" si="31"/>
        <v>0.10472684509589179</v>
      </c>
      <c r="L137" s="9">
        <v>1165605.8799999999</v>
      </c>
      <c r="M137" s="11">
        <f t="shared" si="32"/>
        <v>6.6507032525469342E-2</v>
      </c>
      <c r="N137" s="9">
        <v>242455.37</v>
      </c>
      <c r="O137" s="11">
        <f t="shared" si="33"/>
        <v>1.3833996083277053E-2</v>
      </c>
      <c r="P137" s="12">
        <f t="shared" si="34"/>
        <v>17526054.550000001</v>
      </c>
      <c r="Q137" s="9">
        <f t="shared" si="35"/>
        <v>1714765.5899999999</v>
      </c>
      <c r="R137" s="11">
        <f t="shared" si="36"/>
        <v>9.7840936481622426E-2</v>
      </c>
    </row>
    <row r="138" spans="1:18" x14ac:dyDescent="0.2">
      <c r="A138" s="3" t="s">
        <v>212</v>
      </c>
      <c r="B138" s="9">
        <v>4080517.9400000004</v>
      </c>
      <c r="C138" s="10">
        <f t="shared" si="27"/>
        <v>0.3994242443029058</v>
      </c>
      <c r="D138" s="9">
        <v>2453328.52</v>
      </c>
      <c r="E138" s="10">
        <f t="shared" si="28"/>
        <v>0.24014571300420903</v>
      </c>
      <c r="F138" s="9">
        <v>511356.01</v>
      </c>
      <c r="G138" s="10">
        <f t="shared" si="29"/>
        <v>5.0054427125983701E-2</v>
      </c>
      <c r="H138" s="9">
        <v>1199254.23</v>
      </c>
      <c r="I138" s="10">
        <f t="shared" si="30"/>
        <v>0.11738980727157718</v>
      </c>
      <c r="J138" s="9">
        <v>885286.09</v>
      </c>
      <c r="K138" s="11">
        <f t="shared" si="31"/>
        <v>8.6656824621171552E-2</v>
      </c>
      <c r="L138" s="9">
        <v>954850.71</v>
      </c>
      <c r="M138" s="11">
        <f t="shared" si="32"/>
        <v>9.3466204259315913E-2</v>
      </c>
      <c r="N138" s="9">
        <v>131406.15</v>
      </c>
      <c r="O138" s="11">
        <f t="shared" si="33"/>
        <v>1.2862779414836803E-2</v>
      </c>
      <c r="P138" s="12">
        <f t="shared" si="34"/>
        <v>10215999.65</v>
      </c>
      <c r="Q138" s="9">
        <f t="shared" si="35"/>
        <v>1466206.72</v>
      </c>
      <c r="R138" s="11">
        <f t="shared" si="36"/>
        <v>0.14352063138529961</v>
      </c>
    </row>
    <row r="139" spans="1:18" x14ac:dyDescent="0.2">
      <c r="A139" s="3" t="s">
        <v>199</v>
      </c>
      <c r="B139" s="9">
        <v>2167645.48</v>
      </c>
      <c r="C139" s="10">
        <f t="shared" si="27"/>
        <v>0.27369066382968349</v>
      </c>
      <c r="D139" s="9">
        <v>1693354.69</v>
      </c>
      <c r="E139" s="10">
        <f t="shared" si="28"/>
        <v>0.21380588914623061</v>
      </c>
      <c r="F139" s="9">
        <v>38710.239999999998</v>
      </c>
      <c r="G139" s="10">
        <f t="shared" si="29"/>
        <v>4.8876217907212229E-3</v>
      </c>
      <c r="H139" s="9">
        <v>2231059.29</v>
      </c>
      <c r="I139" s="10">
        <f t="shared" si="30"/>
        <v>0.28169740105447605</v>
      </c>
      <c r="J139" s="9">
        <v>300760.40999999997</v>
      </c>
      <c r="K139" s="11">
        <f t="shared" si="31"/>
        <v>3.7974529057485801E-2</v>
      </c>
      <c r="L139" s="9">
        <v>1399586.8399999999</v>
      </c>
      <c r="M139" s="11">
        <f t="shared" si="32"/>
        <v>0.17671425279695135</v>
      </c>
      <c r="N139" s="9">
        <v>88939.4</v>
      </c>
      <c r="O139" s="11">
        <f t="shared" si="33"/>
        <v>1.1229642324451389E-2</v>
      </c>
      <c r="P139" s="12">
        <f t="shared" si="34"/>
        <v>7920056.3500000006</v>
      </c>
      <c r="Q139" s="9">
        <f t="shared" si="35"/>
        <v>1438297.0799999998</v>
      </c>
      <c r="R139" s="11">
        <f t="shared" si="36"/>
        <v>0.18160187458767257</v>
      </c>
    </row>
    <row r="140" spans="1:18" x14ac:dyDescent="0.2">
      <c r="A140" s="3" t="s">
        <v>153</v>
      </c>
      <c r="B140" s="9">
        <v>17712956.27</v>
      </c>
      <c r="C140" s="10">
        <f t="shared" si="27"/>
        <v>0.19040358086063047</v>
      </c>
      <c r="D140" s="9">
        <v>25776183.729999997</v>
      </c>
      <c r="E140" s="10">
        <f t="shared" si="28"/>
        <v>0.27707840567674602</v>
      </c>
      <c r="F140" s="9">
        <v>198544.64000000001</v>
      </c>
      <c r="G140" s="10">
        <f t="shared" si="29"/>
        <v>2.1342349543713277E-3</v>
      </c>
      <c r="H140" s="9">
        <v>14659605.16</v>
      </c>
      <c r="I140" s="10">
        <f t="shared" si="30"/>
        <v>0.1575819007239595</v>
      </c>
      <c r="J140" s="9">
        <v>30991418.050000001</v>
      </c>
      <c r="K140" s="11">
        <f t="shared" si="31"/>
        <v>0.33313902449265059</v>
      </c>
      <c r="L140" s="9">
        <v>662133.02</v>
      </c>
      <c r="M140" s="11">
        <f t="shared" si="32"/>
        <v>7.1175300210947487E-3</v>
      </c>
      <c r="N140" s="9">
        <v>3027642.05</v>
      </c>
      <c r="O140" s="11">
        <f t="shared" si="33"/>
        <v>3.2545323270547433E-2</v>
      </c>
      <c r="P140" s="12">
        <f t="shared" si="34"/>
        <v>93028482.919999987</v>
      </c>
      <c r="Q140" s="9">
        <f t="shared" si="35"/>
        <v>860677.66</v>
      </c>
      <c r="R140" s="11">
        <f t="shared" si="36"/>
        <v>9.2517649754660768E-3</v>
      </c>
    </row>
    <row r="141" spans="1:18" x14ac:dyDescent="0.2">
      <c r="A141" s="3" t="s">
        <v>181</v>
      </c>
      <c r="B141" s="9">
        <v>20183048.630000003</v>
      </c>
      <c r="C141" s="10">
        <f t="shared" si="27"/>
        <v>0.27801683938938554</v>
      </c>
      <c r="D141" s="9">
        <v>16794143.110000003</v>
      </c>
      <c r="E141" s="10">
        <f t="shared" si="28"/>
        <v>0.23133544754756041</v>
      </c>
      <c r="F141" s="9">
        <v>83646.64</v>
      </c>
      <c r="G141" s="10">
        <f t="shared" si="29"/>
        <v>1.1522131717888919E-3</v>
      </c>
      <c r="H141" s="9">
        <v>13528892.620000001</v>
      </c>
      <c r="I141" s="10">
        <f t="shared" si="30"/>
        <v>0.18635737522130635</v>
      </c>
      <c r="J141" s="9">
        <v>10572742.01</v>
      </c>
      <c r="K141" s="11">
        <f t="shared" si="31"/>
        <v>0.14563708244404994</v>
      </c>
      <c r="L141" s="9">
        <v>6760868.3099999996</v>
      </c>
      <c r="M141" s="11">
        <f t="shared" si="32"/>
        <v>9.3129401485966504E-2</v>
      </c>
      <c r="N141" s="9">
        <v>4673155.6199999992</v>
      </c>
      <c r="O141" s="11">
        <f t="shared" si="33"/>
        <v>6.4371640739942268E-2</v>
      </c>
      <c r="P141" s="12">
        <f t="shared" si="34"/>
        <v>72596496.940000013</v>
      </c>
      <c r="Q141" s="9">
        <f t="shared" si="35"/>
        <v>6844514.9499999993</v>
      </c>
      <c r="R141" s="11">
        <f t="shared" si="36"/>
        <v>9.4281614657755392E-2</v>
      </c>
    </row>
    <row r="142" spans="1:18" x14ac:dyDescent="0.2">
      <c r="A142" s="3" t="s">
        <v>284</v>
      </c>
      <c r="B142" s="9">
        <v>5410793.0400000019</v>
      </c>
      <c r="C142" s="10">
        <f t="shared" si="27"/>
        <v>0.29605816917769134</v>
      </c>
      <c r="D142" s="9">
        <v>5811871.7400000012</v>
      </c>
      <c r="E142" s="10">
        <f t="shared" si="28"/>
        <v>0.31800368155274389</v>
      </c>
      <c r="F142" s="9">
        <v>51692.430000000008</v>
      </c>
      <c r="G142" s="10">
        <f t="shared" si="29"/>
        <v>2.8284146285044317E-3</v>
      </c>
      <c r="H142" s="9">
        <v>4386274.96</v>
      </c>
      <c r="I142" s="10">
        <f t="shared" si="30"/>
        <v>0.24000040743889753</v>
      </c>
      <c r="J142" s="9">
        <v>1347022.1400000001</v>
      </c>
      <c r="K142" s="11">
        <f t="shared" si="31"/>
        <v>7.3703966435614346E-2</v>
      </c>
      <c r="L142" s="9">
        <v>965768.77</v>
      </c>
      <c r="M142" s="11">
        <f t="shared" si="32"/>
        <v>5.2843221276707861E-2</v>
      </c>
      <c r="N142" s="9">
        <v>302691.56</v>
      </c>
      <c r="O142" s="11">
        <f t="shared" si="33"/>
        <v>1.6562139489840713E-2</v>
      </c>
      <c r="P142" s="12">
        <f t="shared" si="34"/>
        <v>18276114.640000001</v>
      </c>
      <c r="Q142" s="9">
        <f t="shared" si="35"/>
        <v>1017461.2000000001</v>
      </c>
      <c r="R142" s="11">
        <f t="shared" si="36"/>
        <v>5.5671635905212291E-2</v>
      </c>
    </row>
    <row r="143" spans="1:18" x14ac:dyDescent="0.2">
      <c r="A143" s="3" t="s">
        <v>123</v>
      </c>
      <c r="B143" s="9">
        <v>1391478.1700000002</v>
      </c>
      <c r="C143" s="10">
        <f t="shared" si="27"/>
        <v>0.19743764287556539</v>
      </c>
      <c r="D143" s="9">
        <v>1802980.31</v>
      </c>
      <c r="E143" s="10">
        <f t="shared" si="28"/>
        <v>0.25582591968184176</v>
      </c>
      <c r="F143" s="9">
        <v>75749.17</v>
      </c>
      <c r="G143" s="10">
        <f t="shared" si="29"/>
        <v>1.0748093572018088E-2</v>
      </c>
      <c r="H143" s="9">
        <v>679821.1</v>
      </c>
      <c r="I143" s="10">
        <f t="shared" si="30"/>
        <v>9.6460209333412691E-2</v>
      </c>
      <c r="J143" s="9">
        <v>734703.54</v>
      </c>
      <c r="K143" s="11">
        <f t="shared" si="31"/>
        <v>0.10424751050886676</v>
      </c>
      <c r="L143" s="9">
        <v>2325632.41</v>
      </c>
      <c r="M143" s="11">
        <f t="shared" si="32"/>
        <v>0.32998532864185753</v>
      </c>
      <c r="N143" s="9">
        <v>37319.57</v>
      </c>
      <c r="O143" s="11">
        <f t="shared" si="33"/>
        <v>5.2952953864376208E-3</v>
      </c>
      <c r="P143" s="12">
        <f t="shared" si="34"/>
        <v>7047684.2700000014</v>
      </c>
      <c r="Q143" s="9">
        <f t="shared" si="35"/>
        <v>2401381.58</v>
      </c>
      <c r="R143" s="11">
        <f t="shared" si="36"/>
        <v>0.34073342221387559</v>
      </c>
    </row>
    <row r="144" spans="1:18" x14ac:dyDescent="0.2">
      <c r="A144" s="3" t="s">
        <v>182</v>
      </c>
      <c r="B144" s="9">
        <v>7377115.5900000008</v>
      </c>
      <c r="C144" s="10">
        <f t="shared" si="27"/>
        <v>0.28407498889975219</v>
      </c>
      <c r="D144" s="9">
        <v>7809248.0600000005</v>
      </c>
      <c r="E144" s="10">
        <f t="shared" si="28"/>
        <v>0.30071537159686973</v>
      </c>
      <c r="F144" s="9">
        <v>253810.58</v>
      </c>
      <c r="G144" s="10">
        <f t="shared" si="29"/>
        <v>9.773635347923245E-3</v>
      </c>
      <c r="H144" s="9">
        <v>5919614.6299999999</v>
      </c>
      <c r="I144" s="10">
        <f t="shared" si="30"/>
        <v>0.22795013034465145</v>
      </c>
      <c r="J144" s="9">
        <v>3185034.25</v>
      </c>
      <c r="K144" s="11">
        <f t="shared" si="31"/>
        <v>0.12264801305818775</v>
      </c>
      <c r="L144" s="9">
        <v>1174638</v>
      </c>
      <c r="M144" s="11">
        <f t="shared" si="32"/>
        <v>4.523248588697077E-2</v>
      </c>
      <c r="N144" s="9">
        <v>249441.03999999998</v>
      </c>
      <c r="O144" s="11">
        <f t="shared" si="33"/>
        <v>9.6053748656448282E-3</v>
      </c>
      <c r="P144" s="12">
        <f t="shared" si="34"/>
        <v>25968902.150000002</v>
      </c>
      <c r="Q144" s="9">
        <f t="shared" si="35"/>
        <v>1428448.58</v>
      </c>
      <c r="R144" s="11">
        <f t="shared" si="36"/>
        <v>5.5006121234894019E-2</v>
      </c>
    </row>
    <row r="145" spans="1:18" x14ac:dyDescent="0.2">
      <c r="A145" s="3" t="s">
        <v>138</v>
      </c>
      <c r="B145" s="9">
        <v>6255644.21</v>
      </c>
      <c r="C145" s="10">
        <f t="shared" si="27"/>
        <v>0.25331738262544518</v>
      </c>
      <c r="D145" s="9">
        <v>9203092.8499999978</v>
      </c>
      <c r="E145" s="10">
        <f t="shared" si="28"/>
        <v>0.3726719926133632</v>
      </c>
      <c r="F145" s="9">
        <v>8017.75</v>
      </c>
      <c r="G145" s="10">
        <f t="shared" si="29"/>
        <v>3.2467246799273503E-4</v>
      </c>
      <c r="H145" s="9">
        <v>5585885.25</v>
      </c>
      <c r="I145" s="10">
        <f t="shared" si="30"/>
        <v>0.22619602133288214</v>
      </c>
      <c r="J145" s="9">
        <v>2961832.1899999995</v>
      </c>
      <c r="K145" s="11">
        <f t="shared" si="31"/>
        <v>0.11993706051044584</v>
      </c>
      <c r="L145" s="9">
        <v>257036.28</v>
      </c>
      <c r="M145" s="11">
        <f t="shared" si="32"/>
        <v>1.0408481605347096E-2</v>
      </c>
      <c r="N145" s="9">
        <v>423378.75</v>
      </c>
      <c r="O145" s="11">
        <f t="shared" si="33"/>
        <v>1.7144388844523611E-2</v>
      </c>
      <c r="P145" s="12">
        <f t="shared" si="34"/>
        <v>24694887.280000001</v>
      </c>
      <c r="Q145" s="9">
        <f t="shared" si="35"/>
        <v>265054.03000000003</v>
      </c>
      <c r="R145" s="11">
        <f t="shared" si="36"/>
        <v>1.0733154073339832E-2</v>
      </c>
    </row>
    <row r="146" spans="1:18" x14ac:dyDescent="0.2">
      <c r="A146" s="3" t="s">
        <v>170</v>
      </c>
      <c r="B146" s="9">
        <v>1985692.42</v>
      </c>
      <c r="C146" s="10">
        <f t="shared" si="27"/>
        <v>0.3296624208230462</v>
      </c>
      <c r="D146" s="9">
        <v>1725404.3999999997</v>
      </c>
      <c r="E146" s="10">
        <f t="shared" si="28"/>
        <v>0.28644969667695841</v>
      </c>
      <c r="F146" s="9">
        <v>1001.94</v>
      </c>
      <c r="G146" s="10">
        <f t="shared" si="29"/>
        <v>1.6634095119295614E-4</v>
      </c>
      <c r="H146" s="9">
        <v>1516678.8399999996</v>
      </c>
      <c r="I146" s="10">
        <f t="shared" si="30"/>
        <v>0.25179731411045497</v>
      </c>
      <c r="J146" s="9">
        <v>646391.81000000006</v>
      </c>
      <c r="K146" s="11">
        <f t="shared" si="31"/>
        <v>0.10731324083152342</v>
      </c>
      <c r="L146" s="9">
        <v>102106.03</v>
      </c>
      <c r="M146" s="11">
        <f t="shared" si="32"/>
        <v>1.6951528188051693E-2</v>
      </c>
      <c r="N146" s="9">
        <v>46136.070000000007</v>
      </c>
      <c r="O146" s="11">
        <f t="shared" si="33"/>
        <v>7.6594584187723901E-3</v>
      </c>
      <c r="P146" s="12">
        <f t="shared" si="34"/>
        <v>6023411.5099999988</v>
      </c>
      <c r="Q146" s="9">
        <f t="shared" si="35"/>
        <v>103107.97</v>
      </c>
      <c r="R146" s="11">
        <f t="shared" si="36"/>
        <v>1.7117869139244651E-2</v>
      </c>
    </row>
    <row r="147" spans="1:18" x14ac:dyDescent="0.2">
      <c r="A147" s="3" t="s">
        <v>183</v>
      </c>
      <c r="B147" s="9">
        <v>37072473.360000014</v>
      </c>
      <c r="C147" s="10">
        <f t="shared" si="27"/>
        <v>0.32609184511782929</v>
      </c>
      <c r="D147" s="9">
        <v>29101084.280000005</v>
      </c>
      <c r="E147" s="10">
        <f t="shared" si="28"/>
        <v>0.25597499728824824</v>
      </c>
      <c r="F147" s="9">
        <v>759162.96000000008</v>
      </c>
      <c r="G147" s="10">
        <f t="shared" si="29"/>
        <v>6.6776459171623177E-3</v>
      </c>
      <c r="H147" s="9">
        <v>17891595.68</v>
      </c>
      <c r="I147" s="10">
        <f t="shared" si="30"/>
        <v>0.15737561912144785</v>
      </c>
      <c r="J147" s="9">
        <v>22127428.380000003</v>
      </c>
      <c r="K147" s="11">
        <f t="shared" si="31"/>
        <v>0.19463427427888289</v>
      </c>
      <c r="L147" s="9">
        <v>5301421.2</v>
      </c>
      <c r="M147" s="11">
        <f t="shared" si="32"/>
        <v>4.6631639709263151E-2</v>
      </c>
      <c r="N147" s="9">
        <v>1434048.08</v>
      </c>
      <c r="O147" s="11">
        <f t="shared" si="33"/>
        <v>1.2613978567166211E-2</v>
      </c>
      <c r="P147" s="12">
        <f t="shared" si="34"/>
        <v>113687213.94000003</v>
      </c>
      <c r="Q147" s="9">
        <f t="shared" si="35"/>
        <v>6060584.1600000001</v>
      </c>
      <c r="R147" s="11">
        <f t="shared" si="36"/>
        <v>5.3309285626425465E-2</v>
      </c>
    </row>
    <row r="148" spans="1:18" x14ac:dyDescent="0.2">
      <c r="A148" s="3" t="s">
        <v>10</v>
      </c>
      <c r="B148" s="9">
        <v>5712856.4400000004</v>
      </c>
      <c r="C148" s="10">
        <f t="shared" si="27"/>
        <v>0.29978140632078859</v>
      </c>
      <c r="D148" s="9">
        <v>4484556.6899999995</v>
      </c>
      <c r="E148" s="10">
        <f t="shared" si="28"/>
        <v>0.23532653504828849</v>
      </c>
      <c r="F148" s="9">
        <v>0</v>
      </c>
      <c r="G148" s="10">
        <f t="shared" si="29"/>
        <v>0</v>
      </c>
      <c r="H148" s="9">
        <v>6523569.8499999987</v>
      </c>
      <c r="I148" s="10">
        <f t="shared" si="30"/>
        <v>0.34232348815418429</v>
      </c>
      <c r="J148" s="9">
        <v>1954633.2999999998</v>
      </c>
      <c r="K148" s="11">
        <f t="shared" si="31"/>
        <v>0.10256913081390923</v>
      </c>
      <c r="L148" s="9">
        <v>0</v>
      </c>
      <c r="M148" s="11">
        <f t="shared" si="32"/>
        <v>0</v>
      </c>
      <c r="N148" s="9">
        <v>381124.13</v>
      </c>
      <c r="O148" s="11">
        <f t="shared" si="33"/>
        <v>1.9999439662829518E-2</v>
      </c>
      <c r="P148" s="12">
        <f t="shared" si="34"/>
        <v>19056740.409999996</v>
      </c>
      <c r="Q148" s="9">
        <f t="shared" si="35"/>
        <v>0</v>
      </c>
      <c r="R148" s="11">
        <f t="shared" si="36"/>
        <v>0</v>
      </c>
    </row>
    <row r="149" spans="1:18" x14ac:dyDescent="0.2">
      <c r="A149" s="3" t="s">
        <v>321</v>
      </c>
      <c r="B149" s="9">
        <v>3256636.2499999995</v>
      </c>
      <c r="C149" s="10">
        <f t="shared" si="27"/>
        <v>0.40611754893595586</v>
      </c>
      <c r="D149" s="9">
        <v>2531062.9599999995</v>
      </c>
      <c r="E149" s="10">
        <f t="shared" si="28"/>
        <v>0.3156352157898461</v>
      </c>
      <c r="F149" s="9">
        <v>77025.39</v>
      </c>
      <c r="G149" s="10">
        <f t="shared" si="29"/>
        <v>9.6054211128541265E-3</v>
      </c>
      <c r="H149" s="9">
        <v>664877.16999999993</v>
      </c>
      <c r="I149" s="10">
        <f t="shared" si="30"/>
        <v>8.2913247257465378E-2</v>
      </c>
      <c r="J149" s="9">
        <v>865437.85000000009</v>
      </c>
      <c r="K149" s="11">
        <f t="shared" si="31"/>
        <v>0.10792408835908632</v>
      </c>
      <c r="L149" s="9">
        <v>557895.41</v>
      </c>
      <c r="M149" s="11">
        <f t="shared" si="32"/>
        <v>6.9572128748434894E-2</v>
      </c>
      <c r="N149" s="9">
        <v>66014.8</v>
      </c>
      <c r="O149" s="11">
        <f t="shared" si="33"/>
        <v>8.2323497963573133E-3</v>
      </c>
      <c r="P149" s="12">
        <f t="shared" si="34"/>
        <v>8018949.8299999991</v>
      </c>
      <c r="Q149" s="9">
        <f t="shared" si="35"/>
        <v>634920.80000000005</v>
      </c>
      <c r="R149" s="11">
        <f t="shared" si="36"/>
        <v>7.9177549861289026E-2</v>
      </c>
    </row>
    <row r="150" spans="1:18" x14ac:dyDescent="0.2">
      <c r="A150" s="3" t="s">
        <v>257</v>
      </c>
      <c r="B150" s="9">
        <v>4787109.3999999994</v>
      </c>
      <c r="C150" s="10">
        <f t="shared" si="27"/>
        <v>0.34847561120577497</v>
      </c>
      <c r="D150" s="9">
        <v>3371133.4900000007</v>
      </c>
      <c r="E150" s="10">
        <f t="shared" si="28"/>
        <v>0.24540024161219454</v>
      </c>
      <c r="F150" s="9">
        <v>64296.41</v>
      </c>
      <c r="G150" s="10">
        <f t="shared" si="29"/>
        <v>4.6804300676911844E-3</v>
      </c>
      <c r="H150" s="9">
        <v>3381467.88</v>
      </c>
      <c r="I150" s="10">
        <f t="shared" si="30"/>
        <v>0.24615252917672953</v>
      </c>
      <c r="J150" s="9">
        <v>1010913.02</v>
      </c>
      <c r="K150" s="11">
        <f t="shared" si="31"/>
        <v>7.3588987233167438E-2</v>
      </c>
      <c r="L150" s="9">
        <v>994220.5199999999</v>
      </c>
      <c r="M150" s="11">
        <f t="shared" si="32"/>
        <v>7.2373863730860924E-2</v>
      </c>
      <c r="N150" s="9">
        <v>128146.04000000001</v>
      </c>
      <c r="O150" s="11">
        <f t="shared" si="33"/>
        <v>9.3283369735815309E-3</v>
      </c>
      <c r="P150" s="12">
        <f t="shared" si="34"/>
        <v>13737286.759999998</v>
      </c>
      <c r="Q150" s="9">
        <f t="shared" si="35"/>
        <v>1058516.93</v>
      </c>
      <c r="R150" s="11">
        <f t="shared" si="36"/>
        <v>7.7054293798552123E-2</v>
      </c>
    </row>
    <row r="151" spans="1:18" x14ac:dyDescent="0.2">
      <c r="A151" s="3" t="s">
        <v>28</v>
      </c>
      <c r="B151" s="9">
        <v>5231944.4100000011</v>
      </c>
      <c r="C151" s="10">
        <f t="shared" si="27"/>
        <v>0.34488850376809033</v>
      </c>
      <c r="D151" s="9">
        <v>3859413.55</v>
      </c>
      <c r="E151" s="10">
        <f t="shared" si="28"/>
        <v>0.25441160310069</v>
      </c>
      <c r="F151" s="9">
        <v>17689.439999999999</v>
      </c>
      <c r="G151" s="10">
        <f t="shared" si="29"/>
        <v>1.1660835849927171E-3</v>
      </c>
      <c r="H151" s="9">
        <v>4039709.4600000004</v>
      </c>
      <c r="I151" s="10">
        <f t="shared" si="30"/>
        <v>0.26629666566300542</v>
      </c>
      <c r="J151" s="9">
        <v>1585858.3199999998</v>
      </c>
      <c r="K151" s="11">
        <f t="shared" si="31"/>
        <v>0.10453939497667125</v>
      </c>
      <c r="L151" s="9">
        <v>290038.15000000002</v>
      </c>
      <c r="M151" s="11">
        <f t="shared" si="32"/>
        <v>1.9119244347851345E-2</v>
      </c>
      <c r="N151" s="9">
        <v>145305.52000000002</v>
      </c>
      <c r="O151" s="11">
        <f t="shared" si="33"/>
        <v>9.5785045586989186E-3</v>
      </c>
      <c r="P151" s="12">
        <f t="shared" si="34"/>
        <v>15169958.850000001</v>
      </c>
      <c r="Q151" s="9">
        <f t="shared" si="35"/>
        <v>307727.59000000003</v>
      </c>
      <c r="R151" s="11">
        <f t="shared" si="36"/>
        <v>2.0285327932844061E-2</v>
      </c>
    </row>
    <row r="152" spans="1:18" x14ac:dyDescent="0.2">
      <c r="A152" s="3" t="s">
        <v>268</v>
      </c>
      <c r="B152" s="9">
        <v>2441289.7200000007</v>
      </c>
      <c r="C152" s="10">
        <f t="shared" si="27"/>
        <v>0.4161996219971591</v>
      </c>
      <c r="D152" s="9">
        <v>1070708.08</v>
      </c>
      <c r="E152" s="10">
        <f t="shared" si="28"/>
        <v>0.1825380635958701</v>
      </c>
      <c r="F152" s="9">
        <v>58872.110000000008</v>
      </c>
      <c r="G152" s="10">
        <f t="shared" si="29"/>
        <v>1.003672351029896E-2</v>
      </c>
      <c r="H152" s="9">
        <v>1185478.8400000003</v>
      </c>
      <c r="I152" s="10">
        <f t="shared" si="30"/>
        <v>0.20210458474122878</v>
      </c>
      <c r="J152" s="9">
        <v>279389.64</v>
      </c>
      <c r="K152" s="11">
        <f t="shared" si="31"/>
        <v>4.763132437960798E-2</v>
      </c>
      <c r="L152" s="9">
        <v>765385.97</v>
      </c>
      <c r="M152" s="11">
        <f t="shared" si="32"/>
        <v>0.13048568090309612</v>
      </c>
      <c r="N152" s="9">
        <v>64545.84</v>
      </c>
      <c r="O152" s="11">
        <f t="shared" si="33"/>
        <v>1.1004000872739145E-2</v>
      </c>
      <c r="P152" s="12">
        <f t="shared" si="34"/>
        <v>5865670.2000000002</v>
      </c>
      <c r="Q152" s="9">
        <f t="shared" si="35"/>
        <v>824258.08</v>
      </c>
      <c r="R152" s="11">
        <f t="shared" si="36"/>
        <v>0.14052240441339506</v>
      </c>
    </row>
    <row r="153" spans="1:18" x14ac:dyDescent="0.2">
      <c r="A153" s="3" t="s">
        <v>77</v>
      </c>
      <c r="B153" s="9">
        <v>4186807.1900000013</v>
      </c>
      <c r="C153" s="10">
        <f t="shared" si="27"/>
        <v>0.32097825365179689</v>
      </c>
      <c r="D153" s="9">
        <v>4915688.82</v>
      </c>
      <c r="E153" s="10">
        <f t="shared" si="28"/>
        <v>0.37685738591159285</v>
      </c>
      <c r="F153" s="9">
        <v>20992.18</v>
      </c>
      <c r="G153" s="10">
        <f t="shared" si="29"/>
        <v>1.6093488357518978E-3</v>
      </c>
      <c r="H153" s="9">
        <v>2974134.0399999996</v>
      </c>
      <c r="I153" s="10">
        <f t="shared" si="30"/>
        <v>0.22800962809217945</v>
      </c>
      <c r="J153" s="9">
        <v>647690.23999999999</v>
      </c>
      <c r="K153" s="11">
        <f t="shared" si="31"/>
        <v>4.9654658719192925E-2</v>
      </c>
      <c r="L153" s="9">
        <v>159830.81</v>
      </c>
      <c r="M153" s="11">
        <f t="shared" si="32"/>
        <v>1.2253302324521931E-2</v>
      </c>
      <c r="N153" s="9">
        <v>138753.44</v>
      </c>
      <c r="O153" s="11">
        <f t="shared" si="33"/>
        <v>1.0637422464964135E-2</v>
      </c>
      <c r="P153" s="12">
        <f t="shared" si="34"/>
        <v>13043896.720000001</v>
      </c>
      <c r="Q153" s="9">
        <f t="shared" si="35"/>
        <v>180822.99</v>
      </c>
      <c r="R153" s="11">
        <f t="shared" si="36"/>
        <v>1.3862651160273827E-2</v>
      </c>
    </row>
    <row r="154" spans="1:18" x14ac:dyDescent="0.2">
      <c r="A154" s="3" t="s">
        <v>78</v>
      </c>
      <c r="B154" s="9">
        <v>3486498.72</v>
      </c>
      <c r="C154" s="10">
        <f t="shared" si="27"/>
        <v>0.33406004826668845</v>
      </c>
      <c r="D154" s="9">
        <v>4786266.9299999988</v>
      </c>
      <c r="E154" s="10">
        <f t="shared" si="28"/>
        <v>0.45859777675554525</v>
      </c>
      <c r="F154" s="9">
        <v>47028.6</v>
      </c>
      <c r="G154" s="10">
        <f t="shared" si="29"/>
        <v>4.5060611368630543E-3</v>
      </c>
      <c r="H154" s="9">
        <v>704760.35999999987</v>
      </c>
      <c r="I154" s="10">
        <f t="shared" si="30"/>
        <v>6.75268510863095E-2</v>
      </c>
      <c r="J154" s="9">
        <v>1100912.6900000002</v>
      </c>
      <c r="K154" s="11">
        <f t="shared" si="31"/>
        <v>0.10548431991359225</v>
      </c>
      <c r="L154" s="9">
        <v>67852.02</v>
      </c>
      <c r="M154" s="11">
        <f t="shared" si="32"/>
        <v>6.5012641324567336E-3</v>
      </c>
      <c r="N154" s="9">
        <v>243423.22999999998</v>
      </c>
      <c r="O154" s="11">
        <f t="shared" si="33"/>
        <v>2.3323678708544942E-2</v>
      </c>
      <c r="P154" s="12">
        <f t="shared" si="34"/>
        <v>10436742.549999997</v>
      </c>
      <c r="Q154" s="9">
        <f t="shared" si="35"/>
        <v>114880.62</v>
      </c>
      <c r="R154" s="11">
        <f t="shared" si="36"/>
        <v>1.1007325269319787E-2</v>
      </c>
    </row>
    <row r="155" spans="1:18" x14ac:dyDescent="0.2">
      <c r="A155" s="3" t="s">
        <v>53</v>
      </c>
      <c r="B155" s="9">
        <v>3316685.5600000005</v>
      </c>
      <c r="C155" s="10">
        <f t="shared" si="27"/>
        <v>0.23419555168542117</v>
      </c>
      <c r="D155" s="9">
        <v>4580474.0500000007</v>
      </c>
      <c r="E155" s="10">
        <f t="shared" si="28"/>
        <v>0.32343332755382015</v>
      </c>
      <c r="F155" s="9">
        <v>90557.97</v>
      </c>
      <c r="G155" s="10">
        <f t="shared" si="29"/>
        <v>6.394417969384416E-3</v>
      </c>
      <c r="H155" s="9">
        <v>3989654.5000000005</v>
      </c>
      <c r="I155" s="10">
        <f t="shared" si="30"/>
        <v>0.2817147781298035</v>
      </c>
      <c r="J155" s="9">
        <v>1211456.97</v>
      </c>
      <c r="K155" s="11">
        <f t="shared" si="31"/>
        <v>8.5542578064680533E-2</v>
      </c>
      <c r="L155" s="9">
        <v>818111.96000000008</v>
      </c>
      <c r="M155" s="11">
        <f t="shared" si="32"/>
        <v>5.7767966949704208E-2</v>
      </c>
      <c r="N155" s="9">
        <v>155093.82</v>
      </c>
      <c r="O155" s="11">
        <f t="shared" si="33"/>
        <v>1.095137964718591E-2</v>
      </c>
      <c r="P155" s="12">
        <f t="shared" si="34"/>
        <v>14162034.830000004</v>
      </c>
      <c r="Q155" s="9">
        <f t="shared" si="35"/>
        <v>908669.93</v>
      </c>
      <c r="R155" s="11">
        <f t="shared" si="36"/>
        <v>6.4162384919088628E-2</v>
      </c>
    </row>
    <row r="156" spans="1:18" x14ac:dyDescent="0.2">
      <c r="A156" s="3" t="s">
        <v>54</v>
      </c>
      <c r="B156" s="9">
        <v>6361628.71</v>
      </c>
      <c r="C156" s="10">
        <f t="shared" si="27"/>
        <v>0.27421020894836984</v>
      </c>
      <c r="D156" s="9">
        <v>7380856.5099999988</v>
      </c>
      <c r="E156" s="10">
        <f t="shared" si="28"/>
        <v>0.3181427741363792</v>
      </c>
      <c r="F156" s="9">
        <v>221410.28</v>
      </c>
      <c r="G156" s="10">
        <f t="shared" si="29"/>
        <v>9.5436187664773454E-3</v>
      </c>
      <c r="H156" s="9">
        <v>4785231.8800000008</v>
      </c>
      <c r="I156" s="10">
        <f t="shared" si="30"/>
        <v>0.20626155556965864</v>
      </c>
      <c r="J156" s="9">
        <v>2864300.3</v>
      </c>
      <c r="K156" s="11">
        <f t="shared" si="31"/>
        <v>0.12346215404229058</v>
      </c>
      <c r="L156" s="9">
        <v>1329249.01</v>
      </c>
      <c r="M156" s="11">
        <f t="shared" si="32"/>
        <v>5.729564949358916E-2</v>
      </c>
      <c r="N156" s="9">
        <v>257147.76</v>
      </c>
      <c r="O156" s="11">
        <f t="shared" si="33"/>
        <v>1.1084039043235086E-2</v>
      </c>
      <c r="P156" s="12">
        <f t="shared" si="34"/>
        <v>23199824.450000003</v>
      </c>
      <c r="Q156" s="9">
        <f t="shared" si="35"/>
        <v>1550659.29</v>
      </c>
      <c r="R156" s="11">
        <f t="shared" si="36"/>
        <v>6.6839268260066503E-2</v>
      </c>
    </row>
    <row r="157" spans="1:18" x14ac:dyDescent="0.2">
      <c r="A157" s="3" t="s">
        <v>55</v>
      </c>
      <c r="B157" s="9">
        <v>3601952.8900000006</v>
      </c>
      <c r="C157" s="10">
        <f t="shared" si="27"/>
        <v>0.27038213201905442</v>
      </c>
      <c r="D157" s="9">
        <v>4977387.72</v>
      </c>
      <c r="E157" s="10">
        <f t="shared" si="28"/>
        <v>0.37362973495721097</v>
      </c>
      <c r="F157" s="9">
        <v>1821.0900000000001</v>
      </c>
      <c r="G157" s="10">
        <f t="shared" si="29"/>
        <v>1.3670089860575045E-4</v>
      </c>
      <c r="H157" s="9">
        <v>2447047.3899999997</v>
      </c>
      <c r="I157" s="10">
        <f t="shared" si="30"/>
        <v>0.18368865742157511</v>
      </c>
      <c r="J157" s="9">
        <v>1552077.02</v>
      </c>
      <c r="K157" s="11">
        <f t="shared" si="31"/>
        <v>0.11650732437130253</v>
      </c>
      <c r="L157" s="9">
        <v>632626.57999999996</v>
      </c>
      <c r="M157" s="11">
        <f t="shared" si="32"/>
        <v>4.7488384411469318E-2</v>
      </c>
      <c r="N157" s="9">
        <v>108799.29999999999</v>
      </c>
      <c r="O157" s="11">
        <f t="shared" si="33"/>
        <v>8.1670659207818512E-3</v>
      </c>
      <c r="P157" s="12">
        <f t="shared" si="34"/>
        <v>13321711.99</v>
      </c>
      <c r="Q157" s="9">
        <f t="shared" si="35"/>
        <v>634447.66999999993</v>
      </c>
      <c r="R157" s="11">
        <f t="shared" si="36"/>
        <v>4.7625085310075067E-2</v>
      </c>
    </row>
    <row r="158" spans="1:18" x14ac:dyDescent="0.2">
      <c r="A158" s="3" t="s">
        <v>285</v>
      </c>
      <c r="B158" s="9">
        <v>2941675.83</v>
      </c>
      <c r="C158" s="10">
        <f t="shared" si="27"/>
        <v>0.27294217118901792</v>
      </c>
      <c r="D158" s="9">
        <v>3627678.2800000007</v>
      </c>
      <c r="E158" s="10">
        <f t="shared" si="28"/>
        <v>0.33659262384409033</v>
      </c>
      <c r="F158" s="9">
        <v>101556.73</v>
      </c>
      <c r="G158" s="10">
        <f t="shared" si="29"/>
        <v>9.4228990503881834E-3</v>
      </c>
      <c r="H158" s="9">
        <v>2197018.69</v>
      </c>
      <c r="I158" s="10">
        <f t="shared" si="30"/>
        <v>0.20384946746203911</v>
      </c>
      <c r="J158" s="9">
        <v>1312223.9100000001</v>
      </c>
      <c r="K158" s="11">
        <f t="shared" si="31"/>
        <v>0.1217541509601153</v>
      </c>
      <c r="L158" s="9">
        <v>466338.42</v>
      </c>
      <c r="M158" s="11">
        <f t="shared" si="32"/>
        <v>4.3269016784781525E-2</v>
      </c>
      <c r="N158" s="9">
        <v>131160.47999999998</v>
      </c>
      <c r="O158" s="11">
        <f t="shared" si="33"/>
        <v>1.216967070956753E-2</v>
      </c>
      <c r="P158" s="12">
        <f t="shared" si="34"/>
        <v>10777652.340000002</v>
      </c>
      <c r="Q158" s="9">
        <f t="shared" si="35"/>
        <v>567895.15</v>
      </c>
      <c r="R158" s="11">
        <f t="shared" si="36"/>
        <v>5.2691915835169717E-2</v>
      </c>
    </row>
    <row r="159" spans="1:18" x14ac:dyDescent="0.2">
      <c r="A159" s="3" t="s">
        <v>247</v>
      </c>
      <c r="B159" s="9">
        <v>15168286.5</v>
      </c>
      <c r="C159" s="10">
        <f t="shared" si="27"/>
        <v>0.45511268892958334</v>
      </c>
      <c r="D159" s="9">
        <v>6875372.3700000001</v>
      </c>
      <c r="E159" s="10">
        <f t="shared" si="28"/>
        <v>0.20629022313778569</v>
      </c>
      <c r="F159" s="9">
        <v>14705.929999999998</v>
      </c>
      <c r="G159" s="10">
        <f t="shared" si="29"/>
        <v>4.4124004023198183E-4</v>
      </c>
      <c r="H159" s="9">
        <v>3879427.01</v>
      </c>
      <c r="I159" s="10">
        <f t="shared" si="30"/>
        <v>0.11639920290450431</v>
      </c>
      <c r="J159" s="9">
        <v>2126106.56</v>
      </c>
      <c r="K159" s="11">
        <f t="shared" si="31"/>
        <v>6.3792180710222385E-2</v>
      </c>
      <c r="L159" s="9">
        <v>2539558.58</v>
      </c>
      <c r="M159" s="11">
        <f t="shared" si="32"/>
        <v>7.6197488360863597E-2</v>
      </c>
      <c r="N159" s="9">
        <v>2725182.02</v>
      </c>
      <c r="O159" s="11">
        <f t="shared" si="33"/>
        <v>8.1766975916808635E-2</v>
      </c>
      <c r="P159" s="12">
        <f t="shared" si="34"/>
        <v>33328638.970000003</v>
      </c>
      <c r="Q159" s="9">
        <f t="shared" si="35"/>
        <v>2554264.5100000002</v>
      </c>
      <c r="R159" s="11">
        <f t="shared" si="36"/>
        <v>7.6638728401095577E-2</v>
      </c>
    </row>
    <row r="160" spans="1:18" x14ac:dyDescent="0.2">
      <c r="A160" s="3" t="s">
        <v>258</v>
      </c>
      <c r="B160" s="9">
        <v>5602875.3600000003</v>
      </c>
      <c r="C160" s="10">
        <f t="shared" si="27"/>
        <v>0.29087743023557439</v>
      </c>
      <c r="D160" s="9">
        <v>5021696.1900000004</v>
      </c>
      <c r="E160" s="10">
        <f t="shared" si="28"/>
        <v>0.26070508253658076</v>
      </c>
      <c r="F160" s="9">
        <v>57336.79</v>
      </c>
      <c r="G160" s="10">
        <f t="shared" si="29"/>
        <v>2.9766819822950293E-3</v>
      </c>
      <c r="H160" s="9">
        <v>4127555.57</v>
      </c>
      <c r="I160" s="10">
        <f t="shared" si="30"/>
        <v>0.21428510902233086</v>
      </c>
      <c r="J160" s="9">
        <v>3147174.8999999994</v>
      </c>
      <c r="K160" s="11">
        <f t="shared" si="31"/>
        <v>0.1633879193439528</v>
      </c>
      <c r="L160" s="9">
        <v>881255.16</v>
      </c>
      <c r="M160" s="11">
        <f t="shared" si="32"/>
        <v>4.5751015300586645E-2</v>
      </c>
      <c r="N160" s="9">
        <v>424086.43000000005</v>
      </c>
      <c r="O160" s="11">
        <f t="shared" si="33"/>
        <v>2.2016761578679631E-2</v>
      </c>
      <c r="P160" s="12">
        <f t="shared" si="34"/>
        <v>19261980.399999999</v>
      </c>
      <c r="Q160" s="9">
        <f t="shared" si="35"/>
        <v>938591.95000000007</v>
      </c>
      <c r="R160" s="11">
        <f t="shared" si="36"/>
        <v>4.8727697282881677E-2</v>
      </c>
    </row>
    <row r="161" spans="1:18" x14ac:dyDescent="0.2">
      <c r="A161" s="3" t="s">
        <v>108</v>
      </c>
      <c r="B161" s="9">
        <v>4183569.79</v>
      </c>
      <c r="C161" s="10">
        <f t="shared" si="27"/>
        <v>0.39559334221053244</v>
      </c>
      <c r="D161" s="9">
        <v>2288890.2199999997</v>
      </c>
      <c r="E161" s="10">
        <f t="shared" si="28"/>
        <v>0.21643471425937436</v>
      </c>
      <c r="F161" s="9">
        <v>9543.7799999999988</v>
      </c>
      <c r="G161" s="10">
        <f t="shared" si="29"/>
        <v>9.024483914542357E-4</v>
      </c>
      <c r="H161" s="9">
        <v>1978015.71</v>
      </c>
      <c r="I161" s="10">
        <f t="shared" si="30"/>
        <v>0.18703879340897508</v>
      </c>
      <c r="J161" s="9">
        <v>1557384.49</v>
      </c>
      <c r="K161" s="11">
        <f t="shared" si="31"/>
        <v>0.14726440968633764</v>
      </c>
      <c r="L161" s="9">
        <v>464109.81</v>
      </c>
      <c r="M161" s="11">
        <f t="shared" si="32"/>
        <v>4.3885667051485999E-2</v>
      </c>
      <c r="N161" s="9">
        <v>93916.43</v>
      </c>
      <c r="O161" s="11">
        <f t="shared" si="33"/>
        <v>8.8806249918401657E-3</v>
      </c>
      <c r="P161" s="12">
        <f t="shared" si="34"/>
        <v>10575430.23</v>
      </c>
      <c r="Q161" s="9">
        <f t="shared" si="35"/>
        <v>473653.58999999997</v>
      </c>
      <c r="R161" s="11">
        <f t="shared" si="36"/>
        <v>4.478811544294023E-2</v>
      </c>
    </row>
    <row r="162" spans="1:18" x14ac:dyDescent="0.2">
      <c r="A162" s="3" t="s">
        <v>269</v>
      </c>
      <c r="B162" s="9">
        <v>3049045.7200000011</v>
      </c>
      <c r="C162" s="10">
        <f t="shared" si="27"/>
        <v>0.31112002614609829</v>
      </c>
      <c r="D162" s="9">
        <v>2311137.7599999998</v>
      </c>
      <c r="E162" s="10">
        <f t="shared" si="28"/>
        <v>0.23582501095406161</v>
      </c>
      <c r="F162" s="9">
        <v>63533</v>
      </c>
      <c r="G162" s="10">
        <f t="shared" si="29"/>
        <v>6.4828114880284751E-3</v>
      </c>
      <c r="H162" s="9">
        <v>1810971.7699999998</v>
      </c>
      <c r="I162" s="10">
        <f t="shared" si="30"/>
        <v>0.18478882777534919</v>
      </c>
      <c r="J162" s="9">
        <v>817349.54999999993</v>
      </c>
      <c r="K162" s="11">
        <f t="shared" si="31"/>
        <v>8.3401115207449736E-2</v>
      </c>
      <c r="L162" s="9">
        <v>1620410</v>
      </c>
      <c r="M162" s="11">
        <f t="shared" si="32"/>
        <v>0.16534419220430677</v>
      </c>
      <c r="N162" s="9">
        <v>127775.47</v>
      </c>
      <c r="O162" s="11">
        <f t="shared" si="33"/>
        <v>1.3038016224705866E-2</v>
      </c>
      <c r="P162" s="12">
        <f t="shared" si="34"/>
        <v>9800223.2700000014</v>
      </c>
      <c r="Q162" s="9">
        <f t="shared" si="35"/>
        <v>1683943</v>
      </c>
      <c r="R162" s="11">
        <f t="shared" si="36"/>
        <v>0.17182700369233525</v>
      </c>
    </row>
    <row r="163" spans="1:18" x14ac:dyDescent="0.2">
      <c r="A163" s="3" t="s">
        <v>171</v>
      </c>
      <c r="B163" s="9">
        <v>3116888.14</v>
      </c>
      <c r="C163" s="10">
        <f t="shared" si="27"/>
        <v>0.45437236277087539</v>
      </c>
      <c r="D163" s="9">
        <v>1453573.5199999998</v>
      </c>
      <c r="E163" s="10">
        <f t="shared" si="28"/>
        <v>0.21189840798828866</v>
      </c>
      <c r="F163" s="9">
        <v>26650.61</v>
      </c>
      <c r="G163" s="10">
        <f t="shared" si="29"/>
        <v>3.8850610259581276E-3</v>
      </c>
      <c r="H163" s="9">
        <v>1277992.25</v>
      </c>
      <c r="I163" s="10">
        <f t="shared" si="30"/>
        <v>0.18630259802501839</v>
      </c>
      <c r="J163" s="9">
        <v>669136.14999999991</v>
      </c>
      <c r="K163" s="11">
        <f t="shared" si="31"/>
        <v>9.7545038459707717E-2</v>
      </c>
      <c r="L163" s="9">
        <v>249917.64</v>
      </c>
      <c r="M163" s="11">
        <f t="shared" si="32"/>
        <v>3.6432384957171111E-2</v>
      </c>
      <c r="N163" s="9">
        <v>65607.81</v>
      </c>
      <c r="O163" s="11">
        <f t="shared" si="33"/>
        <v>9.5641467729806508E-3</v>
      </c>
      <c r="P163" s="12">
        <f t="shared" si="34"/>
        <v>6859766.1199999992</v>
      </c>
      <c r="Q163" s="9">
        <f t="shared" si="35"/>
        <v>276568.25</v>
      </c>
      <c r="R163" s="11">
        <f t="shared" si="36"/>
        <v>4.0317445983129238E-2</v>
      </c>
    </row>
    <row r="164" spans="1:18" x14ac:dyDescent="0.2">
      <c r="A164" s="3" t="s">
        <v>270</v>
      </c>
      <c r="B164" s="9">
        <v>4713521.8</v>
      </c>
      <c r="C164" s="10">
        <f t="shared" si="27"/>
        <v>0.22265591456253031</v>
      </c>
      <c r="D164" s="9">
        <v>6087273.7800000003</v>
      </c>
      <c r="E164" s="10">
        <f t="shared" si="28"/>
        <v>0.28754879433853703</v>
      </c>
      <c r="F164" s="9">
        <v>18845.509999999998</v>
      </c>
      <c r="G164" s="10">
        <f t="shared" si="29"/>
        <v>8.9021849107546514E-4</v>
      </c>
      <c r="H164" s="9">
        <v>6761737.0499999998</v>
      </c>
      <c r="I164" s="10">
        <f t="shared" si="30"/>
        <v>0.3194088859203103</v>
      </c>
      <c r="J164" s="9">
        <v>2405487.35</v>
      </c>
      <c r="K164" s="11">
        <f t="shared" si="31"/>
        <v>0.11362968256195345</v>
      </c>
      <c r="L164" s="9">
        <v>584397.73</v>
      </c>
      <c r="M164" s="11">
        <f t="shared" si="32"/>
        <v>2.760560289366152E-2</v>
      </c>
      <c r="N164" s="9">
        <v>598270.09</v>
      </c>
      <c r="O164" s="11">
        <f t="shared" si="33"/>
        <v>2.8260901231931781E-2</v>
      </c>
      <c r="P164" s="12">
        <f t="shared" si="34"/>
        <v>21169533.310000002</v>
      </c>
      <c r="Q164" s="9">
        <f t="shared" si="35"/>
        <v>603243.24</v>
      </c>
      <c r="R164" s="11">
        <f t="shared" si="36"/>
        <v>2.8495821384736986E-2</v>
      </c>
    </row>
    <row r="165" spans="1:18" x14ac:dyDescent="0.2">
      <c r="A165" s="3" t="s">
        <v>92</v>
      </c>
      <c r="B165" s="9">
        <v>7328982.0799999982</v>
      </c>
      <c r="C165" s="10">
        <f t="shared" si="27"/>
        <v>0.35698628783333997</v>
      </c>
      <c r="D165" s="9">
        <v>5432665.7199999988</v>
      </c>
      <c r="E165" s="10">
        <f t="shared" si="28"/>
        <v>0.26461889894841156</v>
      </c>
      <c r="F165" s="9">
        <v>6974.9999999999991</v>
      </c>
      <c r="G165" s="10">
        <f t="shared" si="29"/>
        <v>3.3974422784201246E-4</v>
      </c>
      <c r="H165" s="9">
        <v>4334689.8099999987</v>
      </c>
      <c r="I165" s="10">
        <f t="shared" si="30"/>
        <v>0.21113775518753972</v>
      </c>
      <c r="J165" s="9">
        <v>2724229.27</v>
      </c>
      <c r="K165" s="11">
        <f t="shared" si="31"/>
        <v>0.13269407452340637</v>
      </c>
      <c r="L165" s="9">
        <v>234820.69</v>
      </c>
      <c r="M165" s="11">
        <f t="shared" si="32"/>
        <v>1.143784573553815E-2</v>
      </c>
      <c r="N165" s="9">
        <v>467787.55</v>
      </c>
      <c r="O165" s="11">
        <f t="shared" si="33"/>
        <v>2.2785393543922127E-2</v>
      </c>
      <c r="P165" s="12">
        <f t="shared" si="34"/>
        <v>20530150.119999997</v>
      </c>
      <c r="Q165" s="9">
        <f t="shared" si="35"/>
        <v>241795.69</v>
      </c>
      <c r="R165" s="11">
        <f t="shared" si="36"/>
        <v>1.1777589963380162E-2</v>
      </c>
    </row>
    <row r="166" spans="1:18" x14ac:dyDescent="0.2">
      <c r="A166" s="3" t="s">
        <v>79</v>
      </c>
      <c r="B166" s="9">
        <v>4544942.4799999995</v>
      </c>
      <c r="C166" s="10">
        <f t="shared" si="27"/>
        <v>0.25078580726765043</v>
      </c>
      <c r="D166" s="9">
        <v>7060717.1400000006</v>
      </c>
      <c r="E166" s="10">
        <f t="shared" si="28"/>
        <v>0.38960397312738621</v>
      </c>
      <c r="F166" s="9">
        <v>124499.46</v>
      </c>
      <c r="G166" s="10">
        <f t="shared" si="29"/>
        <v>6.8697673772290637E-3</v>
      </c>
      <c r="H166" s="9">
        <v>4250326.8899999997</v>
      </c>
      <c r="I166" s="10">
        <f t="shared" si="30"/>
        <v>0.23452918600194297</v>
      </c>
      <c r="J166" s="9">
        <v>1057290.5</v>
      </c>
      <c r="K166" s="11">
        <f t="shared" si="31"/>
        <v>5.834033163801839E-2</v>
      </c>
      <c r="L166" s="9">
        <v>870414.89</v>
      </c>
      <c r="M166" s="11">
        <f t="shared" si="32"/>
        <v>4.8028704831140821E-2</v>
      </c>
      <c r="N166" s="9">
        <v>214614.43</v>
      </c>
      <c r="O166" s="11">
        <f t="shared" si="33"/>
        <v>1.1842229756631959E-2</v>
      </c>
      <c r="P166" s="12">
        <f t="shared" si="34"/>
        <v>18122805.790000003</v>
      </c>
      <c r="Q166" s="9">
        <f t="shared" si="35"/>
        <v>994914.35</v>
      </c>
      <c r="R166" s="11">
        <f t="shared" si="36"/>
        <v>5.4898472208369881E-2</v>
      </c>
    </row>
    <row r="167" spans="1:18" x14ac:dyDescent="0.2">
      <c r="A167" s="3" t="s">
        <v>248</v>
      </c>
      <c r="B167" s="9">
        <v>14748006.180000003</v>
      </c>
      <c r="C167" s="10">
        <f t="shared" si="27"/>
        <v>0.44692041124012305</v>
      </c>
      <c r="D167" s="9">
        <v>7733351.9300000016</v>
      </c>
      <c r="E167" s="10">
        <f t="shared" si="28"/>
        <v>0.23434983567522474</v>
      </c>
      <c r="F167" s="9">
        <v>28807.160000000003</v>
      </c>
      <c r="G167" s="10">
        <f t="shared" si="29"/>
        <v>8.7296598853608704E-4</v>
      </c>
      <c r="H167" s="9">
        <v>5268492.9800000014</v>
      </c>
      <c r="I167" s="10">
        <f t="shared" si="30"/>
        <v>0.1596552795340164</v>
      </c>
      <c r="J167" s="9">
        <v>3275551.59</v>
      </c>
      <c r="K167" s="11">
        <f t="shared" si="31"/>
        <v>9.9261611757816504E-2</v>
      </c>
      <c r="L167" s="9">
        <v>1048978.5</v>
      </c>
      <c r="M167" s="11">
        <f t="shared" si="32"/>
        <v>3.17880191315493E-2</v>
      </c>
      <c r="N167" s="9">
        <v>895989.60999999987</v>
      </c>
      <c r="O167" s="11">
        <f t="shared" si="33"/>
        <v>2.7151876672733895E-2</v>
      </c>
      <c r="P167" s="12">
        <f t="shared" si="34"/>
        <v>32999177.950000007</v>
      </c>
      <c r="Q167" s="9">
        <f t="shared" si="35"/>
        <v>1077785.6599999999</v>
      </c>
      <c r="R167" s="11">
        <f t="shared" si="36"/>
        <v>3.2660985120085383E-2</v>
      </c>
    </row>
    <row r="168" spans="1:18" x14ac:dyDescent="0.2">
      <c r="A168" s="3" t="s">
        <v>93</v>
      </c>
      <c r="B168" s="9">
        <v>2982842</v>
      </c>
      <c r="C168" s="10">
        <f t="shared" si="27"/>
        <v>0.41580632737747714</v>
      </c>
      <c r="D168" s="9">
        <v>1964708.44</v>
      </c>
      <c r="E168" s="10">
        <f t="shared" si="28"/>
        <v>0.27387913969426886</v>
      </c>
      <c r="F168" s="9">
        <v>714.07</v>
      </c>
      <c r="G168" s="10">
        <f t="shared" si="29"/>
        <v>9.954091574090586E-5</v>
      </c>
      <c r="H168" s="9">
        <v>1160511.3600000003</v>
      </c>
      <c r="I168" s="10">
        <f t="shared" si="30"/>
        <v>0.16177456482154984</v>
      </c>
      <c r="J168" s="9">
        <v>309815.49000000005</v>
      </c>
      <c r="K168" s="11">
        <f t="shared" si="31"/>
        <v>4.3188087421845843E-2</v>
      </c>
      <c r="L168" s="9">
        <v>218794.29</v>
      </c>
      <c r="M168" s="11">
        <f t="shared" si="32"/>
        <v>3.049978851580562E-2</v>
      </c>
      <c r="N168" s="9">
        <v>536247.37</v>
      </c>
      <c r="O168" s="11">
        <f t="shared" si="33"/>
        <v>7.4752551253311803E-2</v>
      </c>
      <c r="P168" s="12">
        <f t="shared" si="34"/>
        <v>7173633.0200000005</v>
      </c>
      <c r="Q168" s="9">
        <f t="shared" si="35"/>
        <v>219508.36000000002</v>
      </c>
      <c r="R168" s="11">
        <f t="shared" si="36"/>
        <v>3.0599329431546529E-2</v>
      </c>
    </row>
    <row r="169" spans="1:18" x14ac:dyDescent="0.2">
      <c r="A169" s="3" t="s">
        <v>286</v>
      </c>
      <c r="B169" s="9">
        <v>2817361.4600000004</v>
      </c>
      <c r="C169" s="10">
        <f t="shared" si="27"/>
        <v>0.25398709045489753</v>
      </c>
      <c r="D169" s="9">
        <v>2263276.19</v>
      </c>
      <c r="E169" s="10">
        <f t="shared" si="28"/>
        <v>0.20403591891043532</v>
      </c>
      <c r="F169" s="9">
        <v>15623.64</v>
      </c>
      <c r="G169" s="10">
        <f t="shared" si="29"/>
        <v>1.4084819865161193E-3</v>
      </c>
      <c r="H169" s="9">
        <v>3086366.62</v>
      </c>
      <c r="I169" s="10">
        <f t="shared" si="30"/>
        <v>0.278238092279049</v>
      </c>
      <c r="J169" s="9">
        <v>1857892.17</v>
      </c>
      <c r="K169" s="11">
        <f t="shared" si="31"/>
        <v>0.16749026823034477</v>
      </c>
      <c r="L169" s="9">
        <v>388704.45</v>
      </c>
      <c r="M169" s="11">
        <f t="shared" si="32"/>
        <v>3.5041975871413805E-2</v>
      </c>
      <c r="N169" s="9">
        <v>663313.5</v>
      </c>
      <c r="O169" s="11">
        <f t="shared" si="33"/>
        <v>5.9798172267343581E-2</v>
      </c>
      <c r="P169" s="12">
        <f t="shared" si="34"/>
        <v>11092538.029999999</v>
      </c>
      <c r="Q169" s="9">
        <f t="shared" si="35"/>
        <v>404328.09</v>
      </c>
      <c r="R169" s="11">
        <f t="shared" si="36"/>
        <v>3.6450457857929927E-2</v>
      </c>
    </row>
    <row r="170" spans="1:18" x14ac:dyDescent="0.2">
      <c r="A170" s="3" t="s">
        <v>29</v>
      </c>
      <c r="B170" s="9">
        <v>6981176.379999999</v>
      </c>
      <c r="C170" s="10">
        <f t="shared" si="27"/>
        <v>0.43188955580859539</v>
      </c>
      <c r="D170" s="9">
        <v>4781797.29</v>
      </c>
      <c r="E170" s="10">
        <f t="shared" si="28"/>
        <v>0.29582525854257896</v>
      </c>
      <c r="F170" s="9">
        <v>105729.22</v>
      </c>
      <c r="G170" s="10">
        <f t="shared" si="29"/>
        <v>6.5409242477539676E-3</v>
      </c>
      <c r="H170" s="9">
        <v>1428883.0699999998</v>
      </c>
      <c r="I170" s="10">
        <f t="shared" si="30"/>
        <v>8.8397662630710111E-2</v>
      </c>
      <c r="J170" s="9">
        <v>1908102.7999999998</v>
      </c>
      <c r="K170" s="11">
        <f t="shared" si="31"/>
        <v>0.11804452800963856</v>
      </c>
      <c r="L170" s="9">
        <v>720801.15</v>
      </c>
      <c r="M170" s="11">
        <f t="shared" si="32"/>
        <v>4.459226805838485E-2</v>
      </c>
      <c r="N170" s="9">
        <v>237773.12</v>
      </c>
      <c r="O170" s="11">
        <f t="shared" si="33"/>
        <v>1.4709802702338235E-2</v>
      </c>
      <c r="P170" s="12">
        <f t="shared" si="34"/>
        <v>16164263.029999997</v>
      </c>
      <c r="Q170" s="9">
        <f t="shared" si="35"/>
        <v>826530.37</v>
      </c>
      <c r="R170" s="11">
        <f t="shared" si="36"/>
        <v>5.1133192306138817E-2</v>
      </c>
    </row>
    <row r="171" spans="1:18" x14ac:dyDescent="0.2">
      <c r="A171" s="3" t="s">
        <v>94</v>
      </c>
      <c r="B171" s="9">
        <v>2864452.8100000005</v>
      </c>
      <c r="C171" s="10">
        <f t="shared" si="27"/>
        <v>0.276210557331175</v>
      </c>
      <c r="D171" s="9">
        <v>1462729.7600000002</v>
      </c>
      <c r="E171" s="10">
        <f t="shared" si="28"/>
        <v>0.14104662531846557</v>
      </c>
      <c r="F171" s="9">
        <v>191566.58000000002</v>
      </c>
      <c r="G171" s="10">
        <f t="shared" si="29"/>
        <v>1.8472188350635497E-2</v>
      </c>
      <c r="H171" s="9">
        <v>881742.76</v>
      </c>
      <c r="I171" s="10">
        <f t="shared" si="30"/>
        <v>8.5023798720680777E-2</v>
      </c>
      <c r="J171" s="9">
        <v>271324.21000000002</v>
      </c>
      <c r="K171" s="11">
        <f t="shared" si="31"/>
        <v>2.6162976398113803E-2</v>
      </c>
      <c r="L171" s="9">
        <v>4643471.9400000004</v>
      </c>
      <c r="M171" s="11">
        <f t="shared" si="32"/>
        <v>0.44775601400082843</v>
      </c>
      <c r="N171" s="9">
        <v>55252.58</v>
      </c>
      <c r="O171" s="11">
        <f t="shared" si="33"/>
        <v>5.327839880100986E-3</v>
      </c>
      <c r="P171" s="12">
        <f t="shared" si="34"/>
        <v>10370540.640000001</v>
      </c>
      <c r="Q171" s="9">
        <f t="shared" si="35"/>
        <v>4835038.5200000005</v>
      </c>
      <c r="R171" s="11">
        <f t="shared" si="36"/>
        <v>0.46622820235146395</v>
      </c>
    </row>
    <row r="172" spans="1:18" x14ac:dyDescent="0.2">
      <c r="A172" s="3" t="s">
        <v>271</v>
      </c>
      <c r="B172" s="9">
        <v>2670509.7899999991</v>
      </c>
      <c r="C172" s="10">
        <f t="shared" si="27"/>
        <v>0.36642447865160566</v>
      </c>
      <c r="D172" s="9">
        <v>2132144.1</v>
      </c>
      <c r="E172" s="10">
        <f t="shared" si="28"/>
        <v>0.29255455013800841</v>
      </c>
      <c r="F172" s="9">
        <v>53988.76</v>
      </c>
      <c r="G172" s="10">
        <f t="shared" si="29"/>
        <v>7.4078751967603419E-3</v>
      </c>
      <c r="H172" s="9">
        <v>756631.51</v>
      </c>
      <c r="I172" s="10">
        <f t="shared" si="30"/>
        <v>0.10381849473883684</v>
      </c>
      <c r="J172" s="9">
        <v>622812.28</v>
      </c>
      <c r="K172" s="11">
        <f t="shared" si="31"/>
        <v>8.5456966250933658E-2</v>
      </c>
      <c r="L172" s="9">
        <v>937207.06</v>
      </c>
      <c r="M172" s="11">
        <f t="shared" si="32"/>
        <v>0.12859552495746673</v>
      </c>
      <c r="N172" s="9">
        <v>114728.85</v>
      </c>
      <c r="O172" s="11">
        <f t="shared" si="33"/>
        <v>1.5742110066388593E-2</v>
      </c>
      <c r="P172" s="12">
        <f t="shared" si="34"/>
        <v>7288022.3499999978</v>
      </c>
      <c r="Q172" s="9">
        <f t="shared" si="35"/>
        <v>991195.82000000007</v>
      </c>
      <c r="R172" s="11">
        <f t="shared" si="36"/>
        <v>0.13600340015422707</v>
      </c>
    </row>
    <row r="173" spans="1:18" x14ac:dyDescent="0.2">
      <c r="A173" s="3" t="s">
        <v>11</v>
      </c>
      <c r="B173" s="9">
        <v>1842134.16</v>
      </c>
      <c r="C173" s="10">
        <f t="shared" si="27"/>
        <v>0.23902198393157442</v>
      </c>
      <c r="D173" s="9">
        <v>1938692.17</v>
      </c>
      <c r="E173" s="10">
        <f t="shared" si="28"/>
        <v>0.25155065182983694</v>
      </c>
      <c r="F173" s="9">
        <v>4057.9399999999996</v>
      </c>
      <c r="G173" s="10">
        <f t="shared" si="29"/>
        <v>5.2652889813155248E-4</v>
      </c>
      <c r="H173" s="9">
        <v>2718283.8699999996</v>
      </c>
      <c r="I173" s="10">
        <f t="shared" si="30"/>
        <v>0.35270482335368986</v>
      </c>
      <c r="J173" s="9">
        <v>881067.12</v>
      </c>
      <c r="K173" s="11">
        <f t="shared" si="31"/>
        <v>0.11432088692132963</v>
      </c>
      <c r="L173" s="9">
        <v>169475.25</v>
      </c>
      <c r="M173" s="11">
        <f t="shared" si="32"/>
        <v>2.198988073827346E-2</v>
      </c>
      <c r="N173" s="9">
        <v>153254.88999999998</v>
      </c>
      <c r="O173" s="11">
        <f t="shared" si="33"/>
        <v>1.9885244327164101E-2</v>
      </c>
      <c r="P173" s="12">
        <f t="shared" si="34"/>
        <v>7706965.3999999994</v>
      </c>
      <c r="Q173" s="9">
        <f t="shared" si="35"/>
        <v>173533.19</v>
      </c>
      <c r="R173" s="11">
        <f t="shared" si="36"/>
        <v>2.2516409636405013E-2</v>
      </c>
    </row>
    <row r="174" spans="1:18" x14ac:dyDescent="0.2">
      <c r="A174" s="3" t="s">
        <v>139</v>
      </c>
      <c r="B174" s="9">
        <v>3790349.6899999995</v>
      </c>
      <c r="C174" s="10">
        <f t="shared" si="27"/>
        <v>0.11174838582268619</v>
      </c>
      <c r="D174" s="9">
        <v>13391206.450000001</v>
      </c>
      <c r="E174" s="10">
        <f t="shared" si="28"/>
        <v>0.39480412821906258</v>
      </c>
      <c r="F174" s="9">
        <v>2423482.0199999996</v>
      </c>
      <c r="G174" s="10">
        <f t="shared" si="29"/>
        <v>7.1449925720521806E-2</v>
      </c>
      <c r="H174" s="9">
        <v>9383430.2999999989</v>
      </c>
      <c r="I174" s="10">
        <f t="shared" si="30"/>
        <v>0.27664550114495745</v>
      </c>
      <c r="J174" s="9">
        <v>2754433.1</v>
      </c>
      <c r="K174" s="11">
        <f t="shared" si="31"/>
        <v>8.1207138643077978E-2</v>
      </c>
      <c r="L174" s="9">
        <v>1230953.6200000001</v>
      </c>
      <c r="M174" s="11">
        <f t="shared" si="32"/>
        <v>3.6291395598803518E-2</v>
      </c>
      <c r="N174" s="9">
        <v>944752.79</v>
      </c>
      <c r="O174" s="11">
        <f t="shared" si="33"/>
        <v>2.7853524850890272E-2</v>
      </c>
      <c r="P174" s="12">
        <f t="shared" si="34"/>
        <v>33918607.970000006</v>
      </c>
      <c r="Q174" s="9">
        <f t="shared" si="35"/>
        <v>3654435.6399999997</v>
      </c>
      <c r="R174" s="11">
        <f t="shared" si="36"/>
        <v>0.10774132131932533</v>
      </c>
    </row>
    <row r="175" spans="1:18" x14ac:dyDescent="0.2">
      <c r="A175" s="3" t="s">
        <v>287</v>
      </c>
      <c r="B175" s="9">
        <v>3913749.34</v>
      </c>
      <c r="C175" s="10">
        <f t="shared" si="27"/>
        <v>0.27175143952082248</v>
      </c>
      <c r="D175" s="9">
        <v>3620842.4699999997</v>
      </c>
      <c r="E175" s="10">
        <f t="shared" si="28"/>
        <v>0.2514134319855626</v>
      </c>
      <c r="F175" s="9">
        <v>129694.67</v>
      </c>
      <c r="G175" s="10">
        <f t="shared" si="29"/>
        <v>9.0053578318017753E-3</v>
      </c>
      <c r="H175" s="9">
        <v>5280595.2700000014</v>
      </c>
      <c r="I175" s="10">
        <f t="shared" si="30"/>
        <v>0.36665847541205759</v>
      </c>
      <c r="J175" s="9">
        <v>701831.67000000016</v>
      </c>
      <c r="K175" s="11">
        <f t="shared" si="31"/>
        <v>4.873172757246709E-2</v>
      </c>
      <c r="L175" s="9">
        <v>620213.79</v>
      </c>
      <c r="M175" s="11">
        <f t="shared" si="32"/>
        <v>4.3064584775673216E-2</v>
      </c>
      <c r="N175" s="9">
        <v>135017.99</v>
      </c>
      <c r="O175" s="11">
        <f t="shared" si="33"/>
        <v>9.3749829016152603E-3</v>
      </c>
      <c r="P175" s="12">
        <f t="shared" si="34"/>
        <v>14401945.200000001</v>
      </c>
      <c r="Q175" s="9">
        <f t="shared" si="35"/>
        <v>749908.46000000008</v>
      </c>
      <c r="R175" s="11">
        <f t="shared" si="36"/>
        <v>5.2069942607474995E-2</v>
      </c>
    </row>
    <row r="176" spans="1:18" x14ac:dyDescent="0.2">
      <c r="A176" s="3" t="s">
        <v>172</v>
      </c>
      <c r="B176" s="9">
        <v>4227937.7000000011</v>
      </c>
      <c r="C176" s="10">
        <f t="shared" si="27"/>
        <v>0.41740235450442936</v>
      </c>
      <c r="D176" s="9">
        <v>2902078.4499999997</v>
      </c>
      <c r="E176" s="10">
        <f t="shared" si="28"/>
        <v>0.28650714933348342</v>
      </c>
      <c r="F176" s="9">
        <v>5699.6600000000008</v>
      </c>
      <c r="G176" s="10">
        <f t="shared" si="29"/>
        <v>5.6269786186175722E-4</v>
      </c>
      <c r="H176" s="9">
        <v>2013705.1099999999</v>
      </c>
      <c r="I176" s="10">
        <f t="shared" si="30"/>
        <v>0.1988026583720949</v>
      </c>
      <c r="J176" s="9">
        <v>587754.05999999994</v>
      </c>
      <c r="K176" s="11">
        <f t="shared" si="31"/>
        <v>5.8025909065201595E-2</v>
      </c>
      <c r="L176" s="9">
        <v>239928.12</v>
      </c>
      <c r="M176" s="11">
        <f t="shared" si="32"/>
        <v>2.3686858536212878E-2</v>
      </c>
      <c r="N176" s="9">
        <v>152062.81</v>
      </c>
      <c r="O176" s="11">
        <f t="shared" si="33"/>
        <v>1.5012372326716089E-2</v>
      </c>
      <c r="P176" s="12">
        <f t="shared" si="34"/>
        <v>10129165.91</v>
      </c>
      <c r="Q176" s="9">
        <f t="shared" si="35"/>
        <v>245627.78</v>
      </c>
      <c r="R176" s="11">
        <f t="shared" si="36"/>
        <v>2.4249556398074638E-2</v>
      </c>
    </row>
    <row r="177" spans="1:18" x14ac:dyDescent="0.2">
      <c r="A177" s="3" t="s">
        <v>200</v>
      </c>
      <c r="B177" s="9">
        <v>1366904.7300000007</v>
      </c>
      <c r="C177" s="10">
        <f t="shared" si="27"/>
        <v>0.2487137776651977</v>
      </c>
      <c r="D177" s="9">
        <v>1206925.75</v>
      </c>
      <c r="E177" s="10">
        <f t="shared" si="28"/>
        <v>0.2196049629910212</v>
      </c>
      <c r="F177" s="9">
        <v>238763.61</v>
      </c>
      <c r="G177" s="10">
        <f t="shared" si="29"/>
        <v>4.3443992919740604E-2</v>
      </c>
      <c r="H177" s="9">
        <v>1138534.7400000002</v>
      </c>
      <c r="I177" s="10">
        <f t="shared" si="30"/>
        <v>0.20716094543652913</v>
      </c>
      <c r="J177" s="9">
        <v>913845.11999999988</v>
      </c>
      <c r="K177" s="11">
        <f t="shared" si="31"/>
        <v>0.16627777123582399</v>
      </c>
      <c r="L177" s="9">
        <v>583548</v>
      </c>
      <c r="M177" s="11">
        <f t="shared" si="32"/>
        <v>0.10617889041101694</v>
      </c>
      <c r="N177" s="9">
        <v>47372.740000000005</v>
      </c>
      <c r="O177" s="11">
        <f t="shared" si="33"/>
        <v>8.6196593406705178E-3</v>
      </c>
      <c r="P177" s="12">
        <f t="shared" si="34"/>
        <v>5495894.6900000004</v>
      </c>
      <c r="Q177" s="9">
        <f t="shared" si="35"/>
        <v>822311.61</v>
      </c>
      <c r="R177" s="11">
        <f t="shared" si="36"/>
        <v>0.14962288333075754</v>
      </c>
    </row>
    <row r="178" spans="1:18" x14ac:dyDescent="0.2">
      <c r="A178" s="3" t="s">
        <v>140</v>
      </c>
      <c r="B178" s="9">
        <v>5191632.5600000005</v>
      </c>
      <c r="C178" s="10">
        <f t="shared" si="27"/>
        <v>0.32080470256653354</v>
      </c>
      <c r="D178" s="9">
        <v>5670963.0599999987</v>
      </c>
      <c r="E178" s="10">
        <f t="shared" si="28"/>
        <v>0.35042380151208125</v>
      </c>
      <c r="F178" s="9">
        <v>100849.20999999999</v>
      </c>
      <c r="G178" s="10">
        <f t="shared" si="29"/>
        <v>6.2317393313597435E-3</v>
      </c>
      <c r="H178" s="9">
        <v>2106024.12</v>
      </c>
      <c r="I178" s="10">
        <f t="shared" si="30"/>
        <v>0.13013679870567449</v>
      </c>
      <c r="J178" s="9">
        <v>1709704.1400000001</v>
      </c>
      <c r="K178" s="11">
        <f t="shared" si="31"/>
        <v>0.10564713927086378</v>
      </c>
      <c r="L178" s="9">
        <v>1004081.1</v>
      </c>
      <c r="M178" s="11">
        <f t="shared" si="32"/>
        <v>6.2044825960906942E-2</v>
      </c>
      <c r="N178" s="9">
        <v>399901.85</v>
      </c>
      <c r="O178" s="11">
        <f t="shared" si="33"/>
        <v>2.4710992652580269E-2</v>
      </c>
      <c r="P178" s="12">
        <f t="shared" si="34"/>
        <v>16183156.039999999</v>
      </c>
      <c r="Q178" s="9">
        <f t="shared" si="35"/>
        <v>1104930.31</v>
      </c>
      <c r="R178" s="11">
        <f t="shared" si="36"/>
        <v>6.8276565292266694E-2</v>
      </c>
    </row>
    <row r="179" spans="1:18" x14ac:dyDescent="0.2">
      <c r="A179" s="3" t="s">
        <v>30</v>
      </c>
      <c r="B179" s="9">
        <v>9084596.1199999992</v>
      </c>
      <c r="C179" s="10">
        <f t="shared" si="27"/>
        <v>0.30502031210820746</v>
      </c>
      <c r="D179" s="9">
        <v>9130490.4899999984</v>
      </c>
      <c r="E179" s="10">
        <f t="shared" si="28"/>
        <v>0.3065612408271618</v>
      </c>
      <c r="F179" s="9">
        <v>20252.080000000002</v>
      </c>
      <c r="G179" s="10">
        <f t="shared" si="29"/>
        <v>6.7997472654187589E-4</v>
      </c>
      <c r="H179" s="9">
        <v>3991304.0500000003</v>
      </c>
      <c r="I179" s="10">
        <f t="shared" si="30"/>
        <v>0.13401022907001314</v>
      </c>
      <c r="J179" s="9">
        <v>6115232.4199999999</v>
      </c>
      <c r="K179" s="11">
        <f t="shared" si="31"/>
        <v>0.20532229245240555</v>
      </c>
      <c r="L179" s="9">
        <v>873198.92</v>
      </c>
      <c r="M179" s="11">
        <f t="shared" si="32"/>
        <v>2.9318134080235776E-2</v>
      </c>
      <c r="N179" s="9">
        <v>568503.47</v>
      </c>
      <c r="O179" s="11">
        <f t="shared" si="33"/>
        <v>1.9087816735434457E-2</v>
      </c>
      <c r="P179" s="12">
        <f t="shared" si="34"/>
        <v>29783577.549999997</v>
      </c>
      <c r="Q179" s="9">
        <f t="shared" si="35"/>
        <v>893451</v>
      </c>
      <c r="R179" s="11">
        <f t="shared" si="36"/>
        <v>2.9998108806777651E-2</v>
      </c>
    </row>
    <row r="180" spans="1:18" x14ac:dyDescent="0.2">
      <c r="A180" s="3" t="s">
        <v>154</v>
      </c>
      <c r="B180" s="9">
        <v>25417455.209999997</v>
      </c>
      <c r="C180" s="10">
        <f t="shared" si="27"/>
        <v>0.352484732208729</v>
      </c>
      <c r="D180" s="9">
        <v>21781184.379999999</v>
      </c>
      <c r="E180" s="10">
        <f t="shared" si="28"/>
        <v>0.30205757735938399</v>
      </c>
      <c r="F180" s="9">
        <v>276708.24</v>
      </c>
      <c r="G180" s="10">
        <f t="shared" si="29"/>
        <v>3.8373404839511754E-3</v>
      </c>
      <c r="H180" s="9">
        <v>9198039.5599999987</v>
      </c>
      <c r="I180" s="10">
        <f t="shared" si="30"/>
        <v>0.12755677090271131</v>
      </c>
      <c r="J180" s="9">
        <v>10323807.02</v>
      </c>
      <c r="K180" s="11">
        <f t="shared" si="31"/>
        <v>0.14316871310498502</v>
      </c>
      <c r="L180" s="9">
        <v>4279582.95</v>
      </c>
      <c r="M180" s="11">
        <f t="shared" si="32"/>
        <v>5.9348492507712097E-2</v>
      </c>
      <c r="N180" s="9">
        <v>832601.82</v>
      </c>
      <c r="O180" s="11">
        <f t="shared" si="33"/>
        <v>1.154637343252745E-2</v>
      </c>
      <c r="P180" s="12">
        <f t="shared" si="34"/>
        <v>72109379.179999992</v>
      </c>
      <c r="Q180" s="9">
        <f t="shared" si="35"/>
        <v>4556291.1900000004</v>
      </c>
      <c r="R180" s="11">
        <f t="shared" si="36"/>
        <v>6.3185832991663277E-2</v>
      </c>
    </row>
    <row r="181" spans="1:18" x14ac:dyDescent="0.2">
      <c r="A181" s="3" t="s">
        <v>155</v>
      </c>
      <c r="B181" s="9">
        <v>51200383.870000012</v>
      </c>
      <c r="C181" s="10">
        <f t="shared" si="27"/>
        <v>0.31496747201757569</v>
      </c>
      <c r="D181" s="9">
        <v>41533119.950000003</v>
      </c>
      <c r="E181" s="10">
        <f t="shared" si="28"/>
        <v>0.25549772886213007</v>
      </c>
      <c r="F181" s="9">
        <v>288906.56</v>
      </c>
      <c r="G181" s="10">
        <f t="shared" si="29"/>
        <v>1.777255597995852E-3</v>
      </c>
      <c r="H181" s="9">
        <v>41401123.479999997</v>
      </c>
      <c r="I181" s="10">
        <f t="shared" si="30"/>
        <v>0.25468573115178661</v>
      </c>
      <c r="J181" s="9">
        <v>23957487.919999998</v>
      </c>
      <c r="K181" s="11">
        <f t="shared" si="31"/>
        <v>0.14737837562337802</v>
      </c>
      <c r="L181" s="9">
        <v>2415398.13</v>
      </c>
      <c r="M181" s="11">
        <f t="shared" si="32"/>
        <v>1.4858713654446657E-2</v>
      </c>
      <c r="N181" s="9">
        <v>1761267.53</v>
      </c>
      <c r="O181" s="11">
        <f t="shared" si="33"/>
        <v>1.0834723092687225E-2</v>
      </c>
      <c r="P181" s="12">
        <f t="shared" si="34"/>
        <v>162557687.44</v>
      </c>
      <c r="Q181" s="9">
        <f t="shared" si="35"/>
        <v>2704304.69</v>
      </c>
      <c r="R181" s="11">
        <f t="shared" si="36"/>
        <v>1.6635969252442508E-2</v>
      </c>
    </row>
    <row r="182" spans="1:18" x14ac:dyDescent="0.2">
      <c r="A182" s="3" t="s">
        <v>65</v>
      </c>
      <c r="B182" s="9">
        <v>2708691.2</v>
      </c>
      <c r="C182" s="10">
        <f t="shared" si="27"/>
        <v>0.18089468382408935</v>
      </c>
      <c r="D182" s="9">
        <v>3120116.9999999995</v>
      </c>
      <c r="E182" s="10">
        <f t="shared" si="28"/>
        <v>0.20837095723911461</v>
      </c>
      <c r="F182" s="9">
        <v>40959.9</v>
      </c>
      <c r="G182" s="10">
        <f t="shared" si="29"/>
        <v>2.7354274123112731E-3</v>
      </c>
      <c r="H182" s="9">
        <v>6645861.0299999993</v>
      </c>
      <c r="I182" s="10">
        <f t="shared" si="30"/>
        <v>0.44383092829506976</v>
      </c>
      <c r="J182" s="9">
        <v>2034884.83</v>
      </c>
      <c r="K182" s="11">
        <f t="shared" si="31"/>
        <v>0.13589583336088137</v>
      </c>
      <c r="L182" s="9">
        <v>252577.93</v>
      </c>
      <c r="M182" s="11">
        <f t="shared" si="32"/>
        <v>1.6867926764148295E-2</v>
      </c>
      <c r="N182" s="9">
        <v>170765.51</v>
      </c>
      <c r="O182" s="11">
        <f t="shared" si="33"/>
        <v>1.1404243104385382E-2</v>
      </c>
      <c r="P182" s="12">
        <f t="shared" si="34"/>
        <v>14973857.399999999</v>
      </c>
      <c r="Q182" s="9">
        <f t="shared" si="35"/>
        <v>293537.83</v>
      </c>
      <c r="R182" s="11">
        <f t="shared" si="36"/>
        <v>1.9603354176459569E-2</v>
      </c>
    </row>
    <row r="183" spans="1:18" x14ac:dyDescent="0.2">
      <c r="A183" s="3" t="s">
        <v>109</v>
      </c>
      <c r="B183" s="9">
        <v>10714981.430000002</v>
      </c>
      <c r="C183" s="10">
        <f t="shared" si="27"/>
        <v>0.3570592573128118</v>
      </c>
      <c r="D183" s="9">
        <v>7627262.1100000003</v>
      </c>
      <c r="E183" s="10">
        <f t="shared" si="28"/>
        <v>0.2541660535875282</v>
      </c>
      <c r="F183" s="9">
        <v>126298.97</v>
      </c>
      <c r="G183" s="10">
        <f t="shared" si="29"/>
        <v>4.2087069139767133E-3</v>
      </c>
      <c r="H183" s="9">
        <v>4804989.66</v>
      </c>
      <c r="I183" s="10">
        <f t="shared" si="30"/>
        <v>0.16011843329861375</v>
      </c>
      <c r="J183" s="9">
        <v>4410552.1500000004</v>
      </c>
      <c r="K183" s="11">
        <f t="shared" si="31"/>
        <v>0.14697444744133589</v>
      </c>
      <c r="L183" s="9">
        <v>1903291.64</v>
      </c>
      <c r="M183" s="11">
        <f t="shared" si="32"/>
        <v>6.3424085600872898E-2</v>
      </c>
      <c r="N183" s="9">
        <v>421596.53</v>
      </c>
      <c r="O183" s="11">
        <f t="shared" si="33"/>
        <v>1.4049015844860738E-2</v>
      </c>
      <c r="P183" s="12">
        <f t="shared" si="34"/>
        <v>30008972.490000002</v>
      </c>
      <c r="Q183" s="9">
        <f t="shared" si="35"/>
        <v>2029590.6099999999</v>
      </c>
      <c r="R183" s="11">
        <f t="shared" si="36"/>
        <v>6.7632792514849605E-2</v>
      </c>
    </row>
    <row r="184" spans="1:18" x14ac:dyDescent="0.2">
      <c r="A184" s="3" t="s">
        <v>12</v>
      </c>
      <c r="B184" s="9">
        <v>13529436.529999997</v>
      </c>
      <c r="C184" s="10">
        <f t="shared" si="27"/>
        <v>0.38801478429215264</v>
      </c>
      <c r="D184" s="9">
        <v>8511510.4600000009</v>
      </c>
      <c r="E184" s="10">
        <f t="shared" si="28"/>
        <v>0.24410417150885602</v>
      </c>
      <c r="F184" s="9">
        <v>112920.14</v>
      </c>
      <c r="G184" s="10">
        <f t="shared" si="29"/>
        <v>3.2384706981096784E-3</v>
      </c>
      <c r="H184" s="9">
        <v>4623112.8099999987</v>
      </c>
      <c r="I184" s="10">
        <f t="shared" si="30"/>
        <v>0.13258764441170984</v>
      </c>
      <c r="J184" s="9">
        <v>3055110.3200000003</v>
      </c>
      <c r="K184" s="11">
        <f t="shared" si="31"/>
        <v>8.7618428836631665E-2</v>
      </c>
      <c r="L184" s="9">
        <v>4183297.12</v>
      </c>
      <c r="M184" s="11">
        <f t="shared" si="32"/>
        <v>0.11997403779880726</v>
      </c>
      <c r="N184" s="9">
        <v>852965.77999999991</v>
      </c>
      <c r="O184" s="11">
        <f t="shared" si="33"/>
        <v>2.446246245373293E-2</v>
      </c>
      <c r="P184" s="12">
        <f t="shared" si="34"/>
        <v>34868353.159999996</v>
      </c>
      <c r="Q184" s="9">
        <f t="shared" si="35"/>
        <v>4296217.26</v>
      </c>
      <c r="R184" s="11">
        <f t="shared" si="36"/>
        <v>0.12321250849691692</v>
      </c>
    </row>
    <row r="185" spans="1:18" x14ac:dyDescent="0.2">
      <c r="A185" s="3" t="s">
        <v>288</v>
      </c>
      <c r="B185" s="9">
        <v>3105109.1499999994</v>
      </c>
      <c r="C185" s="10">
        <f t="shared" si="27"/>
        <v>0.27347051608306089</v>
      </c>
      <c r="D185" s="9">
        <v>2265204.61</v>
      </c>
      <c r="E185" s="10">
        <f t="shared" si="28"/>
        <v>0.19949916212459995</v>
      </c>
      <c r="F185" s="9">
        <v>39444.71</v>
      </c>
      <c r="G185" s="10">
        <f t="shared" si="29"/>
        <v>3.473940747122102E-3</v>
      </c>
      <c r="H185" s="9">
        <v>3951005.3500000006</v>
      </c>
      <c r="I185" s="10">
        <f t="shared" si="30"/>
        <v>0.3479695623941062</v>
      </c>
      <c r="J185" s="9">
        <v>1064374.06</v>
      </c>
      <c r="K185" s="11">
        <f t="shared" si="31"/>
        <v>9.37406414501155E-2</v>
      </c>
      <c r="L185" s="9">
        <v>816600.52999999991</v>
      </c>
      <c r="M185" s="11">
        <f t="shared" si="32"/>
        <v>7.1918943130485788E-2</v>
      </c>
      <c r="N185" s="9">
        <v>112718.34999999999</v>
      </c>
      <c r="O185" s="11">
        <f t="shared" si="33"/>
        <v>9.9272340705095947E-3</v>
      </c>
      <c r="P185" s="12">
        <f t="shared" si="34"/>
        <v>11354456.76</v>
      </c>
      <c r="Q185" s="9">
        <f t="shared" si="35"/>
        <v>856045.23999999987</v>
      </c>
      <c r="R185" s="11">
        <f t="shared" si="36"/>
        <v>7.5392883877607883E-2</v>
      </c>
    </row>
    <row r="186" spans="1:18" x14ac:dyDescent="0.2">
      <c r="A186" s="3" t="s">
        <v>13</v>
      </c>
      <c r="B186" s="9">
        <v>5229084.7600000016</v>
      </c>
      <c r="C186" s="10">
        <f t="shared" si="27"/>
        <v>0.29095219141961104</v>
      </c>
      <c r="D186" s="9">
        <v>4959396.0100000007</v>
      </c>
      <c r="E186" s="10">
        <f t="shared" si="28"/>
        <v>0.27594640428570427</v>
      </c>
      <c r="F186" s="9">
        <v>51763.98</v>
      </c>
      <c r="G186" s="10">
        <f t="shared" si="29"/>
        <v>2.8802064049160514E-3</v>
      </c>
      <c r="H186" s="9">
        <v>5230412.4800000004</v>
      </c>
      <c r="I186" s="10">
        <f t="shared" si="30"/>
        <v>0.29102606726238689</v>
      </c>
      <c r="J186" s="9">
        <v>1520521</v>
      </c>
      <c r="K186" s="11">
        <f t="shared" si="31"/>
        <v>8.4603508520970747E-2</v>
      </c>
      <c r="L186" s="9">
        <v>746544.33</v>
      </c>
      <c r="M186" s="11">
        <f t="shared" si="32"/>
        <v>4.1538571045343926E-2</v>
      </c>
      <c r="N186" s="9">
        <v>234593.56</v>
      </c>
      <c r="O186" s="11">
        <f t="shared" si="33"/>
        <v>1.3053051061067135E-2</v>
      </c>
      <c r="P186" s="12">
        <f t="shared" si="34"/>
        <v>17972316.120000001</v>
      </c>
      <c r="Q186" s="9">
        <f t="shared" si="35"/>
        <v>798308.30999999994</v>
      </c>
      <c r="R186" s="11">
        <f t="shared" si="36"/>
        <v>4.4418777450259975E-2</v>
      </c>
    </row>
    <row r="187" spans="1:18" x14ac:dyDescent="0.2">
      <c r="A187" s="3" t="s">
        <v>80</v>
      </c>
      <c r="B187" s="9">
        <v>4585688.0100000007</v>
      </c>
      <c r="C187" s="10">
        <f t="shared" si="27"/>
        <v>0.25970752799733698</v>
      </c>
      <c r="D187" s="9">
        <v>4856855.8900000025</v>
      </c>
      <c r="E187" s="10">
        <f t="shared" si="28"/>
        <v>0.27506494865777109</v>
      </c>
      <c r="F187" s="9">
        <v>17447.18</v>
      </c>
      <c r="G187" s="10">
        <f t="shared" si="29"/>
        <v>9.8810995829709254E-4</v>
      </c>
      <c r="H187" s="9">
        <v>4249250.12</v>
      </c>
      <c r="I187" s="10">
        <f t="shared" si="30"/>
        <v>0.24065358177465446</v>
      </c>
      <c r="J187" s="9">
        <v>3211951.0900000003</v>
      </c>
      <c r="K187" s="11">
        <f t="shared" si="31"/>
        <v>0.1819068100169885</v>
      </c>
      <c r="L187" s="9">
        <v>503840.26</v>
      </c>
      <c r="M187" s="11">
        <f t="shared" si="32"/>
        <v>2.8534673127519537E-2</v>
      </c>
      <c r="N187" s="9">
        <v>232091.39</v>
      </c>
      <c r="O187" s="11">
        <f t="shared" si="33"/>
        <v>1.314434846743223E-2</v>
      </c>
      <c r="P187" s="12">
        <f t="shared" si="34"/>
        <v>17657123.940000005</v>
      </c>
      <c r="Q187" s="9">
        <f t="shared" si="35"/>
        <v>521287.44</v>
      </c>
      <c r="R187" s="11">
        <f t="shared" si="36"/>
        <v>2.9522783085816628E-2</v>
      </c>
    </row>
    <row r="188" spans="1:18" x14ac:dyDescent="0.2">
      <c r="A188" s="3" t="s">
        <v>234</v>
      </c>
      <c r="B188" s="9">
        <v>9704753.9800000004</v>
      </c>
      <c r="C188" s="10">
        <f t="shared" si="27"/>
        <v>0.29844521685630543</v>
      </c>
      <c r="D188" s="9">
        <v>9605876.6600000001</v>
      </c>
      <c r="E188" s="10">
        <f t="shared" si="28"/>
        <v>0.29540449441549088</v>
      </c>
      <c r="F188" s="9">
        <v>63143.68</v>
      </c>
      <c r="G188" s="10">
        <f t="shared" si="29"/>
        <v>1.9418245232740207E-3</v>
      </c>
      <c r="H188" s="9">
        <v>5184973.03</v>
      </c>
      <c r="I188" s="10">
        <f t="shared" si="30"/>
        <v>0.15945076026877755</v>
      </c>
      <c r="J188" s="9">
        <v>3250879.9300000006</v>
      </c>
      <c r="K188" s="11">
        <f t="shared" si="31"/>
        <v>9.9972608031292015E-2</v>
      </c>
      <c r="L188" s="9">
        <v>3028448.01</v>
      </c>
      <c r="M188" s="11">
        <f t="shared" si="32"/>
        <v>9.3132275681088048E-2</v>
      </c>
      <c r="N188" s="9">
        <v>1679631.2499999998</v>
      </c>
      <c r="O188" s="11">
        <f t="shared" si="33"/>
        <v>5.1652820223772149E-2</v>
      </c>
      <c r="P188" s="12">
        <f t="shared" si="34"/>
        <v>32517706.539999999</v>
      </c>
      <c r="Q188" s="9">
        <f t="shared" si="35"/>
        <v>3091591.69</v>
      </c>
      <c r="R188" s="11">
        <f t="shared" si="36"/>
        <v>9.5074100204362078E-2</v>
      </c>
    </row>
    <row r="189" spans="1:18" x14ac:dyDescent="0.2">
      <c r="A189" s="3" t="s">
        <v>31</v>
      </c>
      <c r="B189" s="9">
        <v>4655512.1899999995</v>
      </c>
      <c r="C189" s="10">
        <f t="shared" si="27"/>
        <v>0.47327070769719437</v>
      </c>
      <c r="D189" s="9">
        <v>2696657.8200000003</v>
      </c>
      <c r="E189" s="10">
        <f t="shared" si="28"/>
        <v>0.27413721687378367</v>
      </c>
      <c r="F189" s="9">
        <v>51449.130000000005</v>
      </c>
      <c r="G189" s="10">
        <f t="shared" si="29"/>
        <v>5.2302228351602618E-3</v>
      </c>
      <c r="H189" s="9">
        <v>699462.95</v>
      </c>
      <c r="I189" s="10">
        <f t="shared" si="30"/>
        <v>7.1106102152525413E-2</v>
      </c>
      <c r="J189" s="9">
        <v>675706.29</v>
      </c>
      <c r="K189" s="11">
        <f t="shared" si="31"/>
        <v>6.8691044295975889E-2</v>
      </c>
      <c r="L189" s="9">
        <v>806032.95</v>
      </c>
      <c r="M189" s="11">
        <f t="shared" si="32"/>
        <v>8.1939810080006961E-2</v>
      </c>
      <c r="N189" s="9">
        <v>252069.3</v>
      </c>
      <c r="O189" s="11">
        <f t="shared" si="33"/>
        <v>2.5624896065353529E-2</v>
      </c>
      <c r="P189" s="12">
        <f t="shared" si="34"/>
        <v>9836890.629999999</v>
      </c>
      <c r="Q189" s="9">
        <f t="shared" si="35"/>
        <v>857482.08</v>
      </c>
      <c r="R189" s="11">
        <f t="shared" si="36"/>
        <v>8.7170032915167228E-2</v>
      </c>
    </row>
    <row r="190" spans="1:18" x14ac:dyDescent="0.2">
      <c r="A190" s="3" t="s">
        <v>14</v>
      </c>
      <c r="B190" s="9">
        <v>8449889.5599999987</v>
      </c>
      <c r="C190" s="10">
        <f t="shared" si="27"/>
        <v>0.30215785163334358</v>
      </c>
      <c r="D190" s="9">
        <v>9678813.7899999991</v>
      </c>
      <c r="E190" s="10">
        <f t="shared" si="28"/>
        <v>0.34610269878433536</v>
      </c>
      <c r="F190" s="9">
        <v>7555.58</v>
      </c>
      <c r="G190" s="10">
        <f t="shared" si="29"/>
        <v>2.7017842120102912E-4</v>
      </c>
      <c r="H190" s="9">
        <v>4946100.5500000007</v>
      </c>
      <c r="I190" s="10">
        <f t="shared" si="30"/>
        <v>0.17686658571552971</v>
      </c>
      <c r="J190" s="9">
        <v>4050374.0399999996</v>
      </c>
      <c r="K190" s="11">
        <f t="shared" si="31"/>
        <v>0.1448364868614764</v>
      </c>
      <c r="L190" s="9">
        <v>201938.36</v>
      </c>
      <c r="M190" s="11">
        <f t="shared" si="32"/>
        <v>7.2210720136276826E-3</v>
      </c>
      <c r="N190" s="9">
        <v>630477.84</v>
      </c>
      <c r="O190" s="11">
        <f t="shared" si="33"/>
        <v>2.254512657048632E-2</v>
      </c>
      <c r="P190" s="12">
        <f t="shared" si="34"/>
        <v>27965149.719999995</v>
      </c>
      <c r="Q190" s="9">
        <f t="shared" si="35"/>
        <v>209493.93999999997</v>
      </c>
      <c r="R190" s="11">
        <f t="shared" si="36"/>
        <v>7.4912504348287109E-3</v>
      </c>
    </row>
    <row r="191" spans="1:18" x14ac:dyDescent="0.2">
      <c r="A191" s="3" t="s">
        <v>184</v>
      </c>
      <c r="B191" s="9">
        <v>8609724.4600000009</v>
      </c>
      <c r="C191" s="10">
        <f t="shared" si="27"/>
        <v>0.27385118011689014</v>
      </c>
      <c r="D191" s="9">
        <v>7365237.9099999992</v>
      </c>
      <c r="E191" s="10">
        <f t="shared" si="28"/>
        <v>0.23426755442242775</v>
      </c>
      <c r="F191" s="9">
        <v>982490.84</v>
      </c>
      <c r="G191" s="10">
        <f t="shared" si="29"/>
        <v>3.1250277199699687E-2</v>
      </c>
      <c r="H191" s="9">
        <v>7217967.1500000013</v>
      </c>
      <c r="I191" s="10">
        <f t="shared" si="30"/>
        <v>0.22958328472133782</v>
      </c>
      <c r="J191" s="9">
        <v>4402543.3499999996</v>
      </c>
      <c r="K191" s="11">
        <f t="shared" si="31"/>
        <v>0.14003255243702267</v>
      </c>
      <c r="L191" s="9">
        <v>2441573.44</v>
      </c>
      <c r="M191" s="11">
        <f t="shared" si="32"/>
        <v>7.7659601186128441E-2</v>
      </c>
      <c r="N191" s="9">
        <v>419890.85</v>
      </c>
      <c r="O191" s="11">
        <f t="shared" si="33"/>
        <v>1.3355549916493389E-2</v>
      </c>
      <c r="P191" s="12">
        <f t="shared" si="34"/>
        <v>31439428.000000004</v>
      </c>
      <c r="Q191" s="9">
        <f t="shared" si="35"/>
        <v>3424064.28</v>
      </c>
      <c r="R191" s="11">
        <f t="shared" si="36"/>
        <v>0.10890987838582812</v>
      </c>
    </row>
    <row r="192" spans="1:18" x14ac:dyDescent="0.2">
      <c r="A192" s="3" t="s">
        <v>249</v>
      </c>
      <c r="B192" s="9">
        <v>19274880.059999999</v>
      </c>
      <c r="C192" s="10">
        <f t="shared" si="27"/>
        <v>0.39507265475398601</v>
      </c>
      <c r="D192" s="9">
        <v>14235452.080000002</v>
      </c>
      <c r="E192" s="10">
        <f t="shared" si="28"/>
        <v>0.29178069214241081</v>
      </c>
      <c r="F192" s="9">
        <v>96035.55</v>
      </c>
      <c r="G192" s="10">
        <f t="shared" si="29"/>
        <v>1.9684179393674095E-3</v>
      </c>
      <c r="H192" s="9">
        <v>8667838.7300000023</v>
      </c>
      <c r="I192" s="10">
        <f t="shared" si="30"/>
        <v>0.17766263900894644</v>
      </c>
      <c r="J192" s="9">
        <v>4286452.5</v>
      </c>
      <c r="K192" s="11">
        <f t="shared" si="31"/>
        <v>8.7858402406674196E-2</v>
      </c>
      <c r="L192" s="9">
        <v>1909905.59</v>
      </c>
      <c r="M192" s="11">
        <f t="shared" si="32"/>
        <v>3.9146882855922584E-2</v>
      </c>
      <c r="N192" s="9">
        <v>317626.29000000004</v>
      </c>
      <c r="O192" s="11">
        <f t="shared" si="33"/>
        <v>6.5103108926924998E-3</v>
      </c>
      <c r="P192" s="12">
        <f t="shared" si="34"/>
        <v>48788190.800000004</v>
      </c>
      <c r="Q192" s="9">
        <f t="shared" si="35"/>
        <v>2005941.1400000001</v>
      </c>
      <c r="R192" s="11">
        <f t="shared" si="36"/>
        <v>4.1115300795289994E-2</v>
      </c>
    </row>
    <row r="193" spans="1:18" x14ac:dyDescent="0.2">
      <c r="A193" s="3" t="s">
        <v>81</v>
      </c>
      <c r="B193" s="9">
        <v>3509034.4799999995</v>
      </c>
      <c r="C193" s="10">
        <f t="shared" si="27"/>
        <v>0.22910812688625617</v>
      </c>
      <c r="D193" s="9">
        <v>4393892.72</v>
      </c>
      <c r="E193" s="10">
        <f t="shared" si="28"/>
        <v>0.28688134487021549</v>
      </c>
      <c r="F193" s="9">
        <v>0</v>
      </c>
      <c r="G193" s="10">
        <f t="shared" si="29"/>
        <v>0</v>
      </c>
      <c r="H193" s="9">
        <v>5140297.5</v>
      </c>
      <c r="I193" s="10">
        <f t="shared" si="30"/>
        <v>0.33561480759889983</v>
      </c>
      <c r="J193" s="9">
        <v>1030370.73</v>
      </c>
      <c r="K193" s="11">
        <f t="shared" si="31"/>
        <v>6.7273863877428883E-2</v>
      </c>
      <c r="L193" s="9">
        <v>1000000</v>
      </c>
      <c r="M193" s="11">
        <f t="shared" si="32"/>
        <v>6.5290930651173362E-2</v>
      </c>
      <c r="N193" s="9">
        <v>242467.46</v>
      </c>
      <c r="O193" s="11">
        <f t="shared" si="33"/>
        <v>1.5830926116026153E-2</v>
      </c>
      <c r="P193" s="12">
        <f t="shared" si="34"/>
        <v>15316062.890000001</v>
      </c>
      <c r="Q193" s="9">
        <f t="shared" si="35"/>
        <v>1000000</v>
      </c>
      <c r="R193" s="11">
        <f t="shared" si="36"/>
        <v>6.5290930651173362E-2</v>
      </c>
    </row>
    <row r="194" spans="1:18" x14ac:dyDescent="0.2">
      <c r="A194" s="3" t="s">
        <v>185</v>
      </c>
      <c r="B194" s="9">
        <v>11415326.530000001</v>
      </c>
      <c r="C194" s="10">
        <f t="shared" si="27"/>
        <v>0.26399205261743058</v>
      </c>
      <c r="D194" s="9">
        <v>12057019.629999999</v>
      </c>
      <c r="E194" s="10">
        <f t="shared" si="28"/>
        <v>0.27883191533833002</v>
      </c>
      <c r="F194" s="9">
        <v>360442.23</v>
      </c>
      <c r="G194" s="10">
        <f t="shared" si="29"/>
        <v>8.3356252576424535E-3</v>
      </c>
      <c r="H194" s="9">
        <v>11468633.380000001</v>
      </c>
      <c r="I194" s="10">
        <f t="shared" si="30"/>
        <v>0.26522483248694073</v>
      </c>
      <c r="J194" s="9">
        <v>5601922.5</v>
      </c>
      <c r="K194" s="11">
        <f t="shared" si="31"/>
        <v>0.12955065415713238</v>
      </c>
      <c r="L194" s="9">
        <v>1984149.32</v>
      </c>
      <c r="M194" s="11">
        <f t="shared" si="32"/>
        <v>4.5885647713160865E-2</v>
      </c>
      <c r="N194" s="9">
        <v>353681.35</v>
      </c>
      <c r="O194" s="11">
        <f t="shared" si="33"/>
        <v>8.179272429362899E-3</v>
      </c>
      <c r="P194" s="12">
        <f t="shared" si="34"/>
        <v>43241174.940000005</v>
      </c>
      <c r="Q194" s="9">
        <f t="shared" si="35"/>
        <v>2344591.5499999998</v>
      </c>
      <c r="R194" s="11">
        <f t="shared" si="36"/>
        <v>5.4221272970803314E-2</v>
      </c>
    </row>
    <row r="195" spans="1:18" x14ac:dyDescent="0.2">
      <c r="A195" s="3" t="s">
        <v>259</v>
      </c>
      <c r="B195" s="9">
        <v>3067767.3499999996</v>
      </c>
      <c r="C195" s="10">
        <f t="shared" si="27"/>
        <v>0.27068757882675071</v>
      </c>
      <c r="D195" s="9">
        <v>3929928.3899999997</v>
      </c>
      <c r="E195" s="10">
        <f t="shared" si="28"/>
        <v>0.34676123691439981</v>
      </c>
      <c r="F195" s="9">
        <v>54699.839999999997</v>
      </c>
      <c r="G195" s="10">
        <f t="shared" si="29"/>
        <v>4.8264961330299876E-3</v>
      </c>
      <c r="H195" s="9">
        <v>1962045.2900000003</v>
      </c>
      <c r="I195" s="10">
        <f t="shared" si="30"/>
        <v>0.17312306589954746</v>
      </c>
      <c r="J195" s="9">
        <v>1326770.42</v>
      </c>
      <c r="K195" s="11">
        <f t="shared" si="31"/>
        <v>0.11706894026652678</v>
      </c>
      <c r="L195" s="9">
        <v>873609.75</v>
      </c>
      <c r="M195" s="11">
        <f t="shared" si="32"/>
        <v>7.7083846683140098E-2</v>
      </c>
      <c r="N195" s="9">
        <v>118419.16</v>
      </c>
      <c r="O195" s="11">
        <f t="shared" si="33"/>
        <v>1.0448835276605185E-2</v>
      </c>
      <c r="P195" s="12">
        <f t="shared" si="34"/>
        <v>11333240.199999999</v>
      </c>
      <c r="Q195" s="9">
        <f t="shared" si="35"/>
        <v>928309.59</v>
      </c>
      <c r="R195" s="11">
        <f t="shared" si="36"/>
        <v>8.1910342816170087E-2</v>
      </c>
    </row>
    <row r="196" spans="1:18" x14ac:dyDescent="0.2">
      <c r="A196" s="3" t="s">
        <v>141</v>
      </c>
      <c r="B196" s="9">
        <v>2230679.65</v>
      </c>
      <c r="C196" s="10">
        <f t="shared" si="27"/>
        <v>0.27392047471225855</v>
      </c>
      <c r="D196" s="9">
        <v>2685868.08</v>
      </c>
      <c r="E196" s="10">
        <f t="shared" si="28"/>
        <v>0.32981618830301451</v>
      </c>
      <c r="F196" s="9">
        <v>6494.6</v>
      </c>
      <c r="G196" s="10">
        <f t="shared" si="29"/>
        <v>7.9751653943955364E-4</v>
      </c>
      <c r="H196" s="9">
        <v>2476762.8200000003</v>
      </c>
      <c r="I196" s="10">
        <f t="shared" si="30"/>
        <v>0.30413871727572911</v>
      </c>
      <c r="J196" s="9">
        <v>382059.19</v>
      </c>
      <c r="K196" s="11">
        <f t="shared" si="31"/>
        <v>4.6915671953604361E-2</v>
      </c>
      <c r="L196" s="9">
        <v>242842.68</v>
      </c>
      <c r="M196" s="11">
        <f t="shared" si="32"/>
        <v>2.9820320540422333E-2</v>
      </c>
      <c r="N196" s="9">
        <v>118823.15</v>
      </c>
      <c r="O196" s="11">
        <f t="shared" si="33"/>
        <v>1.4591110675531515E-2</v>
      </c>
      <c r="P196" s="12">
        <f t="shared" si="34"/>
        <v>8143530.1700000009</v>
      </c>
      <c r="Q196" s="9">
        <f t="shared" si="35"/>
        <v>249337.28</v>
      </c>
      <c r="R196" s="11">
        <f t="shared" si="36"/>
        <v>3.0617837079861886E-2</v>
      </c>
    </row>
    <row r="197" spans="1:18" x14ac:dyDescent="0.2">
      <c r="A197" s="3" t="s">
        <v>82</v>
      </c>
      <c r="B197" s="9">
        <v>3778340.49</v>
      </c>
      <c r="C197" s="10">
        <f t="shared" si="27"/>
        <v>0.28703405923489012</v>
      </c>
      <c r="D197" s="9">
        <v>3840187.8000000003</v>
      </c>
      <c r="E197" s="10">
        <f t="shared" si="28"/>
        <v>0.29173249350492025</v>
      </c>
      <c r="F197" s="9">
        <v>29349.05</v>
      </c>
      <c r="G197" s="10">
        <f t="shared" si="29"/>
        <v>2.2295970885852457E-3</v>
      </c>
      <c r="H197" s="9">
        <v>2972244.3299999996</v>
      </c>
      <c r="I197" s="10">
        <f t="shared" si="30"/>
        <v>0.22579631384089105</v>
      </c>
      <c r="J197" s="9">
        <v>2105512.4900000002</v>
      </c>
      <c r="K197" s="11">
        <f t="shared" si="31"/>
        <v>0.15995217963388497</v>
      </c>
      <c r="L197" s="9">
        <v>85014.83</v>
      </c>
      <c r="M197" s="11">
        <f t="shared" si="32"/>
        <v>6.45843110610291E-3</v>
      </c>
      <c r="N197" s="9">
        <v>352738.31</v>
      </c>
      <c r="O197" s="11">
        <f t="shared" si="33"/>
        <v>2.6796925590725419E-2</v>
      </c>
      <c r="P197" s="12">
        <f t="shared" si="34"/>
        <v>13163387.300000001</v>
      </c>
      <c r="Q197" s="9">
        <f t="shared" si="35"/>
        <v>114363.88</v>
      </c>
      <c r="R197" s="11">
        <f t="shared" si="36"/>
        <v>8.6880281946881566E-3</v>
      </c>
    </row>
    <row r="198" spans="1:18" x14ac:dyDescent="0.2">
      <c r="A198" s="3" t="s">
        <v>186</v>
      </c>
      <c r="B198" s="9">
        <v>11685455.080000002</v>
      </c>
      <c r="C198" s="10">
        <f t="shared" si="27"/>
        <v>0.31657993267448276</v>
      </c>
      <c r="D198" s="9">
        <v>9704595.4499999993</v>
      </c>
      <c r="E198" s="10">
        <f t="shared" si="28"/>
        <v>0.26291489318652117</v>
      </c>
      <c r="F198" s="9">
        <v>57538.78</v>
      </c>
      <c r="G198" s="10">
        <f t="shared" si="29"/>
        <v>1.5588287297213137E-3</v>
      </c>
      <c r="H198" s="9">
        <v>10485922.530000001</v>
      </c>
      <c r="I198" s="10">
        <f t="shared" si="30"/>
        <v>0.28408244487276246</v>
      </c>
      <c r="J198" s="9">
        <v>3325974.1399999997</v>
      </c>
      <c r="K198" s="11">
        <f t="shared" si="31"/>
        <v>9.0106603646134625E-2</v>
      </c>
      <c r="L198" s="9">
        <v>1151402.1599999999</v>
      </c>
      <c r="M198" s="11">
        <f t="shared" si="32"/>
        <v>3.1193549228384347E-2</v>
      </c>
      <c r="N198" s="9">
        <v>500658.91</v>
      </c>
      <c r="O198" s="11">
        <f t="shared" si="33"/>
        <v>1.3563747661993485E-2</v>
      </c>
      <c r="P198" s="12">
        <f t="shared" si="34"/>
        <v>36911547.049999997</v>
      </c>
      <c r="Q198" s="9">
        <f t="shared" si="35"/>
        <v>1208940.94</v>
      </c>
      <c r="R198" s="11">
        <f t="shared" si="36"/>
        <v>3.2752377958105663E-2</v>
      </c>
    </row>
    <row r="199" spans="1:18" x14ac:dyDescent="0.2">
      <c r="A199" s="3" t="s">
        <v>289</v>
      </c>
      <c r="B199" s="9">
        <v>2351813.39</v>
      </c>
      <c r="C199" s="10">
        <f t="shared" ref="C199:C262" si="37">B199/$P199</f>
        <v>0.25294008723746175</v>
      </c>
      <c r="D199" s="9">
        <v>1789911.3299999998</v>
      </c>
      <c r="E199" s="10">
        <f t="shared" ref="E199:E262" si="38">D199/$P199</f>
        <v>0.19250690972446632</v>
      </c>
      <c r="F199" s="9">
        <v>1395.1499999999999</v>
      </c>
      <c r="G199" s="10">
        <f t="shared" ref="G199:G262" si="39">F199/$P199</f>
        <v>1.5004989945624245E-4</v>
      </c>
      <c r="H199" s="9">
        <v>3234034.66</v>
      </c>
      <c r="I199" s="10">
        <f t="shared" ref="I199:I262" si="40">H199/$P199</f>
        <v>0.34782394407124917</v>
      </c>
      <c r="J199" s="9">
        <v>1610117.96</v>
      </c>
      <c r="K199" s="11">
        <f t="shared" ref="K199:K262" si="41">J199/$P199</f>
        <v>0.17316993729039187</v>
      </c>
      <c r="L199" s="9">
        <v>221530.48</v>
      </c>
      <c r="M199" s="11">
        <f t="shared" ref="M199:M262" si="42">L199/$P199</f>
        <v>2.3825843995622788E-2</v>
      </c>
      <c r="N199" s="9">
        <v>89103.959999999992</v>
      </c>
      <c r="O199" s="11">
        <f t="shared" ref="O199:O262" si="43">N199/$P199</f>
        <v>9.5832277813518614E-3</v>
      </c>
      <c r="P199" s="12">
        <f t="shared" ref="P199:P262" si="44">B199+D199+F199+H199+J199+L199+N199</f>
        <v>9297906.9299999997</v>
      </c>
      <c r="Q199" s="9">
        <f t="shared" ref="Q199:Q262" si="45">F199+L199</f>
        <v>222925.63</v>
      </c>
      <c r="R199" s="11">
        <f t="shared" ref="R199:R262" si="46">Q199/$P199</f>
        <v>2.397589389507903E-2</v>
      </c>
    </row>
    <row r="200" spans="1:18" x14ac:dyDescent="0.2">
      <c r="A200" s="3" t="s">
        <v>66</v>
      </c>
      <c r="B200" s="9">
        <v>2014404.9800000002</v>
      </c>
      <c r="C200" s="10">
        <f t="shared" si="37"/>
        <v>0.22993046578159676</v>
      </c>
      <c r="D200" s="9">
        <v>3295282.9900000007</v>
      </c>
      <c r="E200" s="10">
        <f t="shared" si="38"/>
        <v>0.37613387590655822</v>
      </c>
      <c r="F200" s="9">
        <v>201605.12</v>
      </c>
      <c r="G200" s="10">
        <f t="shared" si="39"/>
        <v>2.3011837046567816E-2</v>
      </c>
      <c r="H200" s="9">
        <v>1972994.23</v>
      </c>
      <c r="I200" s="10">
        <f t="shared" si="40"/>
        <v>0.22520371364863423</v>
      </c>
      <c r="J200" s="9">
        <v>866341</v>
      </c>
      <c r="K200" s="11">
        <f t="shared" si="41"/>
        <v>9.8886863184628498E-2</v>
      </c>
      <c r="L200" s="9">
        <v>321609.87</v>
      </c>
      <c r="M200" s="11">
        <f t="shared" si="42"/>
        <v>3.670955341316659E-2</v>
      </c>
      <c r="N200" s="9">
        <v>88692.959999999992</v>
      </c>
      <c r="O200" s="11">
        <f t="shared" si="43"/>
        <v>1.012369101884792E-2</v>
      </c>
      <c r="P200" s="12">
        <f t="shared" si="44"/>
        <v>8760931.1500000004</v>
      </c>
      <c r="Q200" s="9">
        <f t="shared" si="45"/>
        <v>523214.99</v>
      </c>
      <c r="R200" s="11">
        <f t="shared" si="46"/>
        <v>5.9721390459734403E-2</v>
      </c>
    </row>
    <row r="201" spans="1:18" x14ac:dyDescent="0.2">
      <c r="A201" s="3" t="s">
        <v>290</v>
      </c>
      <c r="B201" s="9">
        <v>1671602.4399999997</v>
      </c>
      <c r="C201" s="10">
        <f t="shared" si="37"/>
        <v>0.27975413229102408</v>
      </c>
      <c r="D201" s="9">
        <v>2039588.9799999997</v>
      </c>
      <c r="E201" s="10">
        <f t="shared" si="38"/>
        <v>0.34133920343537844</v>
      </c>
      <c r="F201" s="9">
        <v>0</v>
      </c>
      <c r="G201" s="10">
        <f t="shared" si="39"/>
        <v>0</v>
      </c>
      <c r="H201" s="9">
        <v>1063513.3800000001</v>
      </c>
      <c r="I201" s="10">
        <f t="shared" si="40"/>
        <v>0.17798625778614816</v>
      </c>
      <c r="J201" s="9">
        <v>1123932.1400000001</v>
      </c>
      <c r="K201" s="11">
        <f t="shared" si="41"/>
        <v>0.18809775162788941</v>
      </c>
      <c r="L201" s="9">
        <v>0</v>
      </c>
      <c r="M201" s="11">
        <f t="shared" si="42"/>
        <v>0</v>
      </c>
      <c r="N201" s="9">
        <v>76618.64</v>
      </c>
      <c r="O201" s="11">
        <f t="shared" si="43"/>
        <v>1.2822654859560001E-2</v>
      </c>
      <c r="P201" s="12">
        <f t="shared" si="44"/>
        <v>5975255.5799999991</v>
      </c>
      <c r="Q201" s="9">
        <f t="shared" si="45"/>
        <v>0</v>
      </c>
      <c r="R201" s="11">
        <f t="shared" si="46"/>
        <v>0</v>
      </c>
    </row>
    <row r="202" spans="1:18" x14ac:dyDescent="0.2">
      <c r="A202" s="3" t="s">
        <v>83</v>
      </c>
      <c r="B202" s="9">
        <v>2284762.2599999993</v>
      </c>
      <c r="C202" s="10">
        <f t="shared" si="37"/>
        <v>0.29000242617031613</v>
      </c>
      <c r="D202" s="9">
        <v>2002485.92</v>
      </c>
      <c r="E202" s="10">
        <f t="shared" si="38"/>
        <v>0.25417339271522182</v>
      </c>
      <c r="F202" s="9">
        <v>34740.42</v>
      </c>
      <c r="G202" s="10">
        <f t="shared" si="39"/>
        <v>4.4095642958387176E-3</v>
      </c>
      <c r="H202" s="9">
        <v>1896580.5199999998</v>
      </c>
      <c r="I202" s="10">
        <f t="shared" si="40"/>
        <v>0.24073093374159632</v>
      </c>
      <c r="J202" s="9">
        <v>820702.76</v>
      </c>
      <c r="K202" s="11">
        <f t="shared" si="41"/>
        <v>0.10417092217055211</v>
      </c>
      <c r="L202" s="9">
        <v>379551.65</v>
      </c>
      <c r="M202" s="11">
        <f t="shared" si="42"/>
        <v>4.8176084349776813E-2</v>
      </c>
      <c r="N202" s="9">
        <v>459601.11000000004</v>
      </c>
      <c r="O202" s="11">
        <f t="shared" si="43"/>
        <v>5.8336676556698025E-2</v>
      </c>
      <c r="P202" s="12">
        <f t="shared" si="44"/>
        <v>7878424.6399999997</v>
      </c>
      <c r="Q202" s="9">
        <f t="shared" si="45"/>
        <v>414292.07</v>
      </c>
      <c r="R202" s="11">
        <f t="shared" si="46"/>
        <v>5.2585648645615532E-2</v>
      </c>
    </row>
    <row r="203" spans="1:18" x14ac:dyDescent="0.2">
      <c r="A203" s="3" t="s">
        <v>142</v>
      </c>
      <c r="B203" s="9">
        <v>7181984.8300000001</v>
      </c>
      <c r="C203" s="10">
        <f t="shared" si="37"/>
        <v>0.35477070243033865</v>
      </c>
      <c r="D203" s="9">
        <v>5249712.5100000007</v>
      </c>
      <c r="E203" s="10">
        <f t="shared" si="38"/>
        <v>0.25932165533828289</v>
      </c>
      <c r="F203" s="9">
        <v>83966.03</v>
      </c>
      <c r="G203" s="10">
        <f t="shared" si="39"/>
        <v>4.1476956786313463E-3</v>
      </c>
      <c r="H203" s="9">
        <v>4362675.2100000009</v>
      </c>
      <c r="I203" s="10">
        <f t="shared" si="40"/>
        <v>0.21550440238497767</v>
      </c>
      <c r="J203" s="9">
        <v>2112206.89</v>
      </c>
      <c r="K203" s="11">
        <f t="shared" si="41"/>
        <v>0.10433733010871607</v>
      </c>
      <c r="L203" s="9">
        <v>785284.69000000006</v>
      </c>
      <c r="M203" s="11">
        <f t="shared" si="42"/>
        <v>3.8790948139483993E-2</v>
      </c>
      <c r="N203" s="9">
        <v>468188.81000000006</v>
      </c>
      <c r="O203" s="11">
        <f t="shared" si="43"/>
        <v>2.3127265919569533E-2</v>
      </c>
      <c r="P203" s="12">
        <f t="shared" si="44"/>
        <v>20244018.969999999</v>
      </c>
      <c r="Q203" s="9">
        <f t="shared" si="45"/>
        <v>869250.72000000009</v>
      </c>
      <c r="R203" s="11">
        <f t="shared" si="46"/>
        <v>4.2938643818115338E-2</v>
      </c>
    </row>
    <row r="204" spans="1:18" x14ac:dyDescent="0.2">
      <c r="A204" s="3" t="s">
        <v>272</v>
      </c>
      <c r="B204" s="9">
        <v>5051638.7999999989</v>
      </c>
      <c r="C204" s="10">
        <f t="shared" si="37"/>
        <v>0.31056551804787108</v>
      </c>
      <c r="D204" s="9">
        <v>5276840.72</v>
      </c>
      <c r="E204" s="10">
        <f t="shared" si="38"/>
        <v>0.32441052037665508</v>
      </c>
      <c r="F204" s="9">
        <v>265850.50999999995</v>
      </c>
      <c r="G204" s="10">
        <f t="shared" si="39"/>
        <v>1.6344003328472481E-2</v>
      </c>
      <c r="H204" s="9">
        <v>1805844.08</v>
      </c>
      <c r="I204" s="10">
        <f t="shared" si="40"/>
        <v>0.11101999260495056</v>
      </c>
      <c r="J204" s="9">
        <v>1685173.6400000001</v>
      </c>
      <c r="K204" s="11">
        <f t="shared" si="41"/>
        <v>0.10360139456273412</v>
      </c>
      <c r="L204" s="9">
        <v>1755468.37</v>
      </c>
      <c r="M204" s="11">
        <f t="shared" si="42"/>
        <v>0.10792298605072516</v>
      </c>
      <c r="N204" s="9">
        <v>425119.75</v>
      </c>
      <c r="O204" s="11">
        <f t="shared" si="43"/>
        <v>2.613558502859141E-2</v>
      </c>
      <c r="P204" s="12">
        <f t="shared" si="44"/>
        <v>16265935.870000001</v>
      </c>
      <c r="Q204" s="9">
        <f t="shared" si="45"/>
        <v>2021318.8800000001</v>
      </c>
      <c r="R204" s="11">
        <f t="shared" si="46"/>
        <v>0.12426698937919764</v>
      </c>
    </row>
    <row r="205" spans="1:18" x14ac:dyDescent="0.2">
      <c r="A205" s="3" t="s">
        <v>124</v>
      </c>
      <c r="B205" s="9">
        <v>3608755.5699999994</v>
      </c>
      <c r="C205" s="10">
        <f t="shared" si="37"/>
        <v>0.26524574786015603</v>
      </c>
      <c r="D205" s="9">
        <v>5680492.3099999987</v>
      </c>
      <c r="E205" s="10">
        <f t="shared" si="38"/>
        <v>0.4175196689699367</v>
      </c>
      <c r="F205" s="9">
        <v>61183.850000000006</v>
      </c>
      <c r="G205" s="10">
        <f t="shared" si="39"/>
        <v>4.4970505027065637E-3</v>
      </c>
      <c r="H205" s="9">
        <v>2359171.4200000004</v>
      </c>
      <c r="I205" s="10">
        <f t="shared" si="40"/>
        <v>0.17340054639062366</v>
      </c>
      <c r="J205" s="9">
        <v>635686.38000000012</v>
      </c>
      <c r="K205" s="11">
        <f t="shared" si="41"/>
        <v>4.6723338834393655E-2</v>
      </c>
      <c r="L205" s="9">
        <v>1137671.8500000001</v>
      </c>
      <c r="M205" s="11">
        <f t="shared" si="42"/>
        <v>8.3619578777040127E-2</v>
      </c>
      <c r="N205" s="9">
        <v>122367.26000000001</v>
      </c>
      <c r="O205" s="11">
        <f t="shared" si="43"/>
        <v>8.9940686651432487E-3</v>
      </c>
      <c r="P205" s="12">
        <f t="shared" si="44"/>
        <v>13605328.639999999</v>
      </c>
      <c r="Q205" s="9">
        <f t="shared" si="45"/>
        <v>1198855.7000000002</v>
      </c>
      <c r="R205" s="11">
        <f t="shared" si="46"/>
        <v>8.81166292797467E-2</v>
      </c>
    </row>
    <row r="206" spans="1:18" x14ac:dyDescent="0.2">
      <c r="A206" s="3" t="s">
        <v>143</v>
      </c>
      <c r="B206" s="9">
        <v>8780120.5499999989</v>
      </c>
      <c r="C206" s="10">
        <f t="shared" si="37"/>
        <v>0.2369441676188509</v>
      </c>
      <c r="D206" s="9">
        <v>9951147.9000000004</v>
      </c>
      <c r="E206" s="10">
        <f t="shared" si="38"/>
        <v>0.26854602309732256</v>
      </c>
      <c r="F206" s="9">
        <v>27577.41</v>
      </c>
      <c r="G206" s="10">
        <f t="shared" si="39"/>
        <v>7.4421602987373285E-4</v>
      </c>
      <c r="H206" s="9">
        <v>11148116.950000001</v>
      </c>
      <c r="I206" s="10">
        <f t="shared" si="40"/>
        <v>0.30084795262126024</v>
      </c>
      <c r="J206" s="9">
        <v>6042845.7199999988</v>
      </c>
      <c r="K206" s="11">
        <f t="shared" si="41"/>
        <v>0.16307487363308873</v>
      </c>
      <c r="L206" s="9">
        <v>544445.81999999995</v>
      </c>
      <c r="M206" s="11">
        <f t="shared" si="42"/>
        <v>1.4692652669041397E-2</v>
      </c>
      <c r="N206" s="9">
        <v>561397.36</v>
      </c>
      <c r="O206" s="11">
        <f t="shared" si="43"/>
        <v>1.5150114330562396E-2</v>
      </c>
      <c r="P206" s="12">
        <f t="shared" si="44"/>
        <v>37055651.710000001</v>
      </c>
      <c r="Q206" s="9">
        <f t="shared" si="45"/>
        <v>572023.23</v>
      </c>
      <c r="R206" s="11">
        <f t="shared" si="46"/>
        <v>1.5436868698915132E-2</v>
      </c>
    </row>
    <row r="207" spans="1:18" x14ac:dyDescent="0.2">
      <c r="A207" s="3" t="s">
        <v>201</v>
      </c>
      <c r="B207" s="9">
        <v>14493086.27</v>
      </c>
      <c r="C207" s="10">
        <f t="shared" si="37"/>
        <v>0.33828605743953311</v>
      </c>
      <c r="D207" s="9">
        <v>10565853.750000002</v>
      </c>
      <c r="E207" s="10">
        <f t="shared" si="38"/>
        <v>0.24661972901995338</v>
      </c>
      <c r="F207" s="9">
        <v>57896.84</v>
      </c>
      <c r="G207" s="10">
        <f t="shared" si="39"/>
        <v>1.3513818504171133E-3</v>
      </c>
      <c r="H207" s="9">
        <v>10412012.050000001</v>
      </c>
      <c r="I207" s="10">
        <f t="shared" si="40"/>
        <v>0.24302887879017718</v>
      </c>
      <c r="J207" s="9">
        <v>4930678.93</v>
      </c>
      <c r="K207" s="11">
        <f t="shared" si="41"/>
        <v>0.11508797399367689</v>
      </c>
      <c r="L207" s="9">
        <v>1655432</v>
      </c>
      <c r="M207" s="11">
        <f t="shared" si="42"/>
        <v>3.8639773075692954E-2</v>
      </c>
      <c r="N207" s="9">
        <v>727734.83</v>
      </c>
      <c r="O207" s="11">
        <f t="shared" si="43"/>
        <v>1.6986205830549359E-2</v>
      </c>
      <c r="P207" s="12">
        <f t="shared" si="44"/>
        <v>42842694.670000002</v>
      </c>
      <c r="Q207" s="9">
        <f t="shared" si="45"/>
        <v>1713328.84</v>
      </c>
      <c r="R207" s="11">
        <f t="shared" si="46"/>
        <v>3.9991154926110065E-2</v>
      </c>
    </row>
    <row r="208" spans="1:18" x14ac:dyDescent="0.2">
      <c r="A208" s="3" t="s">
        <v>213</v>
      </c>
      <c r="B208" s="9">
        <v>1468458.4299999997</v>
      </c>
      <c r="C208" s="10">
        <f t="shared" si="37"/>
        <v>0.24256826243775226</v>
      </c>
      <c r="D208" s="9">
        <v>2969775.1100000003</v>
      </c>
      <c r="E208" s="10">
        <f t="shared" si="38"/>
        <v>0.4905642363084019</v>
      </c>
      <c r="F208" s="9">
        <v>13486.539999999999</v>
      </c>
      <c r="G208" s="10">
        <f t="shared" si="39"/>
        <v>2.2277828961744894E-3</v>
      </c>
      <c r="H208" s="9">
        <v>743268.47000000009</v>
      </c>
      <c r="I208" s="10">
        <f t="shared" si="40"/>
        <v>0.12277728644498752</v>
      </c>
      <c r="J208" s="9">
        <v>735697.60000000009</v>
      </c>
      <c r="K208" s="11">
        <f t="shared" si="41"/>
        <v>0.12152668735173154</v>
      </c>
      <c r="L208" s="9">
        <v>63976.32</v>
      </c>
      <c r="M208" s="11">
        <f t="shared" si="42"/>
        <v>1.0567970098793756E-2</v>
      </c>
      <c r="N208" s="9">
        <v>59132.1</v>
      </c>
      <c r="O208" s="11">
        <f t="shared" si="43"/>
        <v>9.7677744621585318E-3</v>
      </c>
      <c r="P208" s="12">
        <f t="shared" si="44"/>
        <v>6053794.5700000003</v>
      </c>
      <c r="Q208" s="9">
        <f t="shared" si="45"/>
        <v>77462.86</v>
      </c>
      <c r="R208" s="11">
        <f t="shared" si="46"/>
        <v>1.2795752994968245E-2</v>
      </c>
    </row>
    <row r="209" spans="1:18" x14ac:dyDescent="0.2">
      <c r="A209" s="3" t="s">
        <v>260</v>
      </c>
      <c r="B209" s="9">
        <v>4407233.4399999985</v>
      </c>
      <c r="C209" s="10">
        <f t="shared" si="37"/>
        <v>0.27901333282494434</v>
      </c>
      <c r="D209" s="9">
        <v>3199914.2699999996</v>
      </c>
      <c r="E209" s="10">
        <f t="shared" si="38"/>
        <v>0.20258031651411662</v>
      </c>
      <c r="F209" s="9">
        <v>96640.739999999991</v>
      </c>
      <c r="G209" s="10">
        <f t="shared" si="39"/>
        <v>6.118136314120207E-3</v>
      </c>
      <c r="H209" s="9">
        <v>1974656.37</v>
      </c>
      <c r="I209" s="10">
        <f t="shared" si="40"/>
        <v>0.12501163427769479</v>
      </c>
      <c r="J209" s="9">
        <v>1621010.92</v>
      </c>
      <c r="K209" s="11">
        <f t="shared" si="41"/>
        <v>0.10262303222468501</v>
      </c>
      <c r="L209" s="9">
        <v>4455598.04</v>
      </c>
      <c r="M209" s="11">
        <f t="shared" si="42"/>
        <v>0.28207520109683371</v>
      </c>
      <c r="N209" s="9">
        <v>40727</v>
      </c>
      <c r="O209" s="11">
        <f t="shared" si="43"/>
        <v>2.578346747605344E-3</v>
      </c>
      <c r="P209" s="12">
        <f t="shared" si="44"/>
        <v>15795780.779999997</v>
      </c>
      <c r="Q209" s="9">
        <f t="shared" si="45"/>
        <v>4552238.78</v>
      </c>
      <c r="R209" s="11">
        <f t="shared" si="46"/>
        <v>0.28819333741095393</v>
      </c>
    </row>
    <row r="210" spans="1:18" x14ac:dyDescent="0.2">
      <c r="A210" s="3" t="s">
        <v>261</v>
      </c>
      <c r="B210" s="9">
        <v>9395753.5899999999</v>
      </c>
      <c r="C210" s="10">
        <f t="shared" si="37"/>
        <v>0.32228057421224621</v>
      </c>
      <c r="D210" s="9">
        <v>9971601.3599999994</v>
      </c>
      <c r="E210" s="10">
        <f t="shared" si="38"/>
        <v>0.34203253430749192</v>
      </c>
      <c r="F210" s="9">
        <v>3698.92</v>
      </c>
      <c r="G210" s="10">
        <f t="shared" si="39"/>
        <v>1.2687540708112183E-4</v>
      </c>
      <c r="H210" s="9">
        <v>4798605.05</v>
      </c>
      <c r="I210" s="10">
        <f t="shared" si="40"/>
        <v>0.16459533299997753</v>
      </c>
      <c r="J210" s="9">
        <v>4139210.29</v>
      </c>
      <c r="K210" s="11">
        <f t="shared" si="41"/>
        <v>0.1419776557855045</v>
      </c>
      <c r="L210" s="9">
        <v>141413.51999999999</v>
      </c>
      <c r="M210" s="11">
        <f t="shared" si="42"/>
        <v>4.8505774433549144E-3</v>
      </c>
      <c r="N210" s="9">
        <v>703672.99</v>
      </c>
      <c r="O210" s="11">
        <f t="shared" si="43"/>
        <v>2.4136449844343801E-2</v>
      </c>
      <c r="P210" s="12">
        <f t="shared" si="44"/>
        <v>29153955.719999999</v>
      </c>
      <c r="Q210" s="9">
        <f t="shared" si="45"/>
        <v>145112.44</v>
      </c>
      <c r="R210" s="11">
        <f t="shared" si="46"/>
        <v>4.977452850436037E-3</v>
      </c>
    </row>
    <row r="211" spans="1:18" x14ac:dyDescent="0.2">
      <c r="A211" s="3" t="s">
        <v>173</v>
      </c>
      <c r="B211" s="9">
        <v>5430347.4299999988</v>
      </c>
      <c r="C211" s="10">
        <f t="shared" si="37"/>
        <v>0.29469831294745641</v>
      </c>
      <c r="D211" s="9">
        <v>5323655.3699999982</v>
      </c>
      <c r="E211" s="10">
        <f t="shared" si="38"/>
        <v>0.28890826535065117</v>
      </c>
      <c r="F211" s="9">
        <v>13552.95</v>
      </c>
      <c r="G211" s="10">
        <f t="shared" si="39"/>
        <v>7.3550201933603176E-4</v>
      </c>
      <c r="H211" s="9">
        <v>2426213.5599999996</v>
      </c>
      <c r="I211" s="10">
        <f t="shared" si="40"/>
        <v>0.13166764230078778</v>
      </c>
      <c r="J211" s="9">
        <v>4841726.01</v>
      </c>
      <c r="K211" s="11">
        <f t="shared" si="41"/>
        <v>0.26275454845083818</v>
      </c>
      <c r="L211" s="9">
        <v>0</v>
      </c>
      <c r="M211" s="11">
        <f t="shared" si="42"/>
        <v>0</v>
      </c>
      <c r="N211" s="9">
        <v>391306.57</v>
      </c>
      <c r="O211" s="11">
        <f t="shared" si="43"/>
        <v>2.1235728930930627E-2</v>
      </c>
      <c r="P211" s="12">
        <f t="shared" si="44"/>
        <v>18426801.889999993</v>
      </c>
      <c r="Q211" s="9">
        <f t="shared" si="45"/>
        <v>13552.95</v>
      </c>
      <c r="R211" s="11">
        <f t="shared" si="46"/>
        <v>7.3550201933603176E-4</v>
      </c>
    </row>
    <row r="212" spans="1:18" x14ac:dyDescent="0.2">
      <c r="A212" s="3" t="s">
        <v>160</v>
      </c>
      <c r="B212" s="9">
        <v>6475665.7499999972</v>
      </c>
      <c r="C212" s="10">
        <f t="shared" si="37"/>
        <v>0.36453732378900883</v>
      </c>
      <c r="D212" s="9">
        <v>5616778.9500000002</v>
      </c>
      <c r="E212" s="10">
        <f t="shared" si="38"/>
        <v>0.31618765479787775</v>
      </c>
      <c r="F212" s="9">
        <v>142131.24</v>
      </c>
      <c r="G212" s="10">
        <f t="shared" si="39"/>
        <v>8.0010525336971471E-3</v>
      </c>
      <c r="H212" s="9">
        <v>1909843.0200000005</v>
      </c>
      <c r="I212" s="10">
        <f t="shared" si="40"/>
        <v>0.10751158108614839</v>
      </c>
      <c r="J212" s="9">
        <v>1244679.93</v>
      </c>
      <c r="K212" s="11">
        <f t="shared" si="41"/>
        <v>7.0067280828398373E-2</v>
      </c>
      <c r="L212" s="9">
        <v>1764666.16</v>
      </c>
      <c r="M212" s="11">
        <f t="shared" si="42"/>
        <v>9.93390802092321E-2</v>
      </c>
      <c r="N212" s="9">
        <v>610302.79</v>
      </c>
      <c r="O212" s="11">
        <f t="shared" si="43"/>
        <v>3.435602675563753E-2</v>
      </c>
      <c r="P212" s="12">
        <f t="shared" si="44"/>
        <v>17764067.839999996</v>
      </c>
      <c r="Q212" s="9">
        <f t="shared" si="45"/>
        <v>1906797.4</v>
      </c>
      <c r="R212" s="11">
        <f t="shared" si="46"/>
        <v>0.10734013274292924</v>
      </c>
    </row>
    <row r="213" spans="1:18" x14ac:dyDescent="0.2">
      <c r="A213" s="3" t="s">
        <v>95</v>
      </c>
      <c r="B213" s="9">
        <v>4217985.830000001</v>
      </c>
      <c r="C213" s="10">
        <f t="shared" si="37"/>
        <v>0.37430541630781822</v>
      </c>
      <c r="D213" s="9">
        <v>3013478.3100000005</v>
      </c>
      <c r="E213" s="10">
        <f t="shared" si="38"/>
        <v>0.26741703239888087</v>
      </c>
      <c r="F213" s="9">
        <v>25339.46</v>
      </c>
      <c r="G213" s="10">
        <f t="shared" si="39"/>
        <v>2.248631813046016E-3</v>
      </c>
      <c r="H213" s="9">
        <v>2603836.0599999991</v>
      </c>
      <c r="I213" s="10">
        <f t="shared" si="40"/>
        <v>0.23106524766006828</v>
      </c>
      <c r="J213" s="9">
        <v>1030952.58</v>
      </c>
      <c r="K213" s="11">
        <f t="shared" si="41"/>
        <v>9.1487062831246913E-2</v>
      </c>
      <c r="L213" s="9">
        <v>225276.98</v>
      </c>
      <c r="M213" s="11">
        <f t="shared" si="42"/>
        <v>1.9991151507369579E-2</v>
      </c>
      <c r="N213" s="9">
        <v>151965.39000000001</v>
      </c>
      <c r="O213" s="11">
        <f t="shared" si="43"/>
        <v>1.3485457481570049E-2</v>
      </c>
      <c r="P213" s="12">
        <f t="shared" si="44"/>
        <v>11268834.610000001</v>
      </c>
      <c r="Q213" s="9">
        <f t="shared" si="45"/>
        <v>250616.44</v>
      </c>
      <c r="R213" s="11">
        <f t="shared" si="46"/>
        <v>2.2239783320415596E-2</v>
      </c>
    </row>
    <row r="214" spans="1:18" x14ac:dyDescent="0.2">
      <c r="A214" s="3" t="s">
        <v>110</v>
      </c>
      <c r="B214" s="9">
        <v>16463159.510000002</v>
      </c>
      <c r="C214" s="10">
        <f t="shared" si="37"/>
        <v>0.29775264065691048</v>
      </c>
      <c r="D214" s="9">
        <v>16616144.809999999</v>
      </c>
      <c r="E214" s="10">
        <f t="shared" si="38"/>
        <v>0.30051953221433114</v>
      </c>
      <c r="F214" s="9">
        <v>2161100.17</v>
      </c>
      <c r="G214" s="10">
        <f t="shared" si="39"/>
        <v>3.908564950432155E-2</v>
      </c>
      <c r="H214" s="9">
        <v>5441852.8999999994</v>
      </c>
      <c r="I214" s="10">
        <f t="shared" si="40"/>
        <v>9.8421330975822258E-2</v>
      </c>
      <c r="J214" s="9">
        <v>4848080.09</v>
      </c>
      <c r="K214" s="11">
        <f t="shared" si="41"/>
        <v>8.7682358178991615E-2</v>
      </c>
      <c r="L214" s="9">
        <v>4721558.47</v>
      </c>
      <c r="M214" s="11">
        <f t="shared" si="42"/>
        <v>8.5394088638001769E-2</v>
      </c>
      <c r="N214" s="9">
        <v>5039501.21</v>
      </c>
      <c r="O214" s="11">
        <f t="shared" si="43"/>
        <v>9.1144399831621106E-2</v>
      </c>
      <c r="P214" s="12">
        <f t="shared" si="44"/>
        <v>55291397.160000004</v>
      </c>
      <c r="Q214" s="9">
        <f t="shared" si="45"/>
        <v>6882658.6399999997</v>
      </c>
      <c r="R214" s="11">
        <f t="shared" si="46"/>
        <v>0.12447973814232331</v>
      </c>
    </row>
    <row r="215" spans="1:18" x14ac:dyDescent="0.2">
      <c r="A215" s="3" t="s">
        <v>175</v>
      </c>
      <c r="B215" s="9">
        <v>74270941.919999987</v>
      </c>
      <c r="C215" s="10">
        <f t="shared" si="37"/>
        <v>0.31026995524257495</v>
      </c>
      <c r="D215" s="9">
        <v>46953096.060000002</v>
      </c>
      <c r="E215" s="10">
        <f t="shared" si="38"/>
        <v>0.19614851564328356</v>
      </c>
      <c r="F215" s="9">
        <v>83435.679999999993</v>
      </c>
      <c r="G215" s="10">
        <f t="shared" si="39"/>
        <v>3.4855603052830929E-4</v>
      </c>
      <c r="H215" s="9">
        <v>68415862.24000001</v>
      </c>
      <c r="I215" s="10">
        <f t="shared" si="40"/>
        <v>0.28581011585865962</v>
      </c>
      <c r="J215" s="9">
        <v>33263329.02</v>
      </c>
      <c r="K215" s="11">
        <f t="shared" si="41"/>
        <v>0.13895894328863045</v>
      </c>
      <c r="L215" s="9">
        <v>12761487.4</v>
      </c>
      <c r="M215" s="11">
        <f t="shared" si="42"/>
        <v>5.3311645470870916E-2</v>
      </c>
      <c r="N215" s="9">
        <v>3627077.7500000005</v>
      </c>
      <c r="O215" s="11">
        <f t="shared" si="43"/>
        <v>1.5152268465452092E-2</v>
      </c>
      <c r="P215" s="12">
        <f t="shared" si="44"/>
        <v>239375230.07000002</v>
      </c>
      <c r="Q215" s="9">
        <f t="shared" si="45"/>
        <v>12844923.08</v>
      </c>
      <c r="R215" s="11">
        <f t="shared" si="46"/>
        <v>5.3660201501399225E-2</v>
      </c>
    </row>
    <row r="216" spans="1:18" x14ac:dyDescent="0.2">
      <c r="A216" s="3" t="s">
        <v>144</v>
      </c>
      <c r="B216" s="9">
        <v>5417725.5600000005</v>
      </c>
      <c r="C216" s="10">
        <f t="shared" si="37"/>
        <v>0.3054546562885681</v>
      </c>
      <c r="D216" s="9">
        <v>6255476.8399999999</v>
      </c>
      <c r="E216" s="10">
        <f t="shared" si="38"/>
        <v>0.35268758207148793</v>
      </c>
      <c r="F216" s="9">
        <v>5600.99</v>
      </c>
      <c r="G216" s="10">
        <f t="shared" si="39"/>
        <v>3.1578721667948549E-4</v>
      </c>
      <c r="H216" s="9">
        <v>3707274.2500000005</v>
      </c>
      <c r="I216" s="10">
        <f t="shared" si="40"/>
        <v>0.2090183729796031</v>
      </c>
      <c r="J216" s="9">
        <v>1524129.3099999998</v>
      </c>
      <c r="K216" s="11">
        <f t="shared" si="41"/>
        <v>8.5931335828938221E-2</v>
      </c>
      <c r="L216" s="9">
        <v>284826.65999999997</v>
      </c>
      <c r="M216" s="11">
        <f t="shared" si="42"/>
        <v>1.6058700015089144E-2</v>
      </c>
      <c r="N216" s="9">
        <v>541561.49</v>
      </c>
      <c r="O216" s="11">
        <f t="shared" si="43"/>
        <v>3.0533565599634174E-2</v>
      </c>
      <c r="P216" s="12">
        <f t="shared" si="44"/>
        <v>17736595.099999998</v>
      </c>
      <c r="Q216" s="9">
        <f t="shared" si="45"/>
        <v>290427.64999999997</v>
      </c>
      <c r="R216" s="11">
        <f t="shared" si="46"/>
        <v>1.6374487231768629E-2</v>
      </c>
    </row>
    <row r="217" spans="1:18" x14ac:dyDescent="0.2">
      <c r="A217" s="3" t="s">
        <v>214</v>
      </c>
      <c r="B217" s="9">
        <v>1654493.5</v>
      </c>
      <c r="C217" s="10">
        <f t="shared" si="37"/>
        <v>0.27974648318780521</v>
      </c>
      <c r="D217" s="9">
        <v>1911517.58</v>
      </c>
      <c r="E217" s="10">
        <f t="shared" si="38"/>
        <v>0.32320484822494866</v>
      </c>
      <c r="F217" s="9">
        <v>24276.29</v>
      </c>
      <c r="G217" s="10">
        <f t="shared" si="39"/>
        <v>4.1047044018893298E-3</v>
      </c>
      <c r="H217" s="9">
        <v>1113068.32</v>
      </c>
      <c r="I217" s="10">
        <f t="shared" si="40"/>
        <v>0.18820076843321451</v>
      </c>
      <c r="J217" s="9">
        <v>973226.74</v>
      </c>
      <c r="K217" s="11">
        <f t="shared" si="41"/>
        <v>0.16455595495499525</v>
      </c>
      <c r="L217" s="9">
        <v>217255.8</v>
      </c>
      <c r="M217" s="11">
        <f t="shared" si="42"/>
        <v>3.673423074926143E-2</v>
      </c>
      <c r="N217" s="9">
        <v>20422</v>
      </c>
      <c r="O217" s="11">
        <f t="shared" si="43"/>
        <v>3.453010047885566E-3</v>
      </c>
      <c r="P217" s="12">
        <f t="shared" si="44"/>
        <v>5914260.2300000004</v>
      </c>
      <c r="Q217" s="9">
        <f t="shared" si="45"/>
        <v>241532.09</v>
      </c>
      <c r="R217" s="11">
        <f t="shared" si="46"/>
        <v>4.0838935151150758E-2</v>
      </c>
    </row>
    <row r="218" spans="1:18" x14ac:dyDescent="0.2">
      <c r="A218" s="3" t="s">
        <v>215</v>
      </c>
      <c r="B218" s="9">
        <v>2345624.7000000002</v>
      </c>
      <c r="C218" s="10">
        <f t="shared" si="37"/>
        <v>0.36720114336365112</v>
      </c>
      <c r="D218" s="9">
        <v>1906691.5800000003</v>
      </c>
      <c r="E218" s="10">
        <f t="shared" si="38"/>
        <v>0.29848736168997814</v>
      </c>
      <c r="F218" s="9">
        <v>17243.5</v>
      </c>
      <c r="G218" s="10">
        <f t="shared" si="39"/>
        <v>2.699422851230684E-3</v>
      </c>
      <c r="H218" s="9">
        <v>1663898.9300000002</v>
      </c>
      <c r="I218" s="10">
        <f t="shared" si="40"/>
        <v>0.26047883514253395</v>
      </c>
      <c r="J218" s="9">
        <v>280683.59999999998</v>
      </c>
      <c r="K218" s="11">
        <f t="shared" si="41"/>
        <v>4.3940251329816611E-2</v>
      </c>
      <c r="L218" s="9">
        <v>146757.99</v>
      </c>
      <c r="M218" s="11">
        <f t="shared" si="42"/>
        <v>2.297456269357637E-2</v>
      </c>
      <c r="N218" s="9">
        <v>26946.639999999999</v>
      </c>
      <c r="O218" s="11">
        <f t="shared" si="43"/>
        <v>4.2184229292131408E-3</v>
      </c>
      <c r="P218" s="12">
        <f t="shared" si="44"/>
        <v>6387846.9400000004</v>
      </c>
      <c r="Q218" s="9">
        <f t="shared" si="45"/>
        <v>164001.49</v>
      </c>
      <c r="R218" s="11">
        <f t="shared" si="46"/>
        <v>2.5673985544807053E-2</v>
      </c>
    </row>
    <row r="219" spans="1:18" x14ac:dyDescent="0.2">
      <c r="A219" s="3" t="s">
        <v>42</v>
      </c>
      <c r="B219" s="9">
        <v>4942839.83</v>
      </c>
      <c r="C219" s="10">
        <f t="shared" si="37"/>
        <v>0.26500198200080488</v>
      </c>
      <c r="D219" s="9">
        <v>4733357.7800000012</v>
      </c>
      <c r="E219" s="10">
        <f t="shared" si="38"/>
        <v>0.25377095685071593</v>
      </c>
      <c r="F219" s="9">
        <v>51608.909999999996</v>
      </c>
      <c r="G219" s="10">
        <f t="shared" si="39"/>
        <v>2.7669242599959302E-3</v>
      </c>
      <c r="H219" s="9">
        <v>5699792.0999999996</v>
      </c>
      <c r="I219" s="10">
        <f t="shared" si="40"/>
        <v>0.30558469532534493</v>
      </c>
      <c r="J219" s="9">
        <v>2435085.6799999997</v>
      </c>
      <c r="K219" s="11">
        <f t="shared" si="41"/>
        <v>0.13055299255808125</v>
      </c>
      <c r="L219" s="9">
        <v>674298.38</v>
      </c>
      <c r="M219" s="11">
        <f t="shared" si="42"/>
        <v>3.6151365066573862E-2</v>
      </c>
      <c r="N219" s="9">
        <v>115103.59</v>
      </c>
      <c r="O219" s="11">
        <f t="shared" si="43"/>
        <v>6.1710839384831991E-3</v>
      </c>
      <c r="P219" s="12">
        <f t="shared" si="44"/>
        <v>18652086.27</v>
      </c>
      <c r="Q219" s="9">
        <f t="shared" si="45"/>
        <v>725907.29</v>
      </c>
      <c r="R219" s="11">
        <f t="shared" si="46"/>
        <v>3.8918289326569794E-2</v>
      </c>
    </row>
    <row r="220" spans="1:18" x14ac:dyDescent="0.2">
      <c r="A220" s="3" t="s">
        <v>187</v>
      </c>
      <c r="B220" s="9">
        <v>12718582.409999998</v>
      </c>
      <c r="C220" s="10">
        <f t="shared" si="37"/>
        <v>0.22897460992102828</v>
      </c>
      <c r="D220" s="9">
        <v>18409435.720000003</v>
      </c>
      <c r="E220" s="10">
        <f t="shared" si="38"/>
        <v>0.33142792388080655</v>
      </c>
      <c r="F220" s="9">
        <v>48767.74</v>
      </c>
      <c r="G220" s="10">
        <f t="shared" si="39"/>
        <v>8.7797317997093734E-4</v>
      </c>
      <c r="H220" s="9">
        <v>16648978.489999996</v>
      </c>
      <c r="I220" s="10">
        <f t="shared" si="40"/>
        <v>0.29973413957942346</v>
      </c>
      <c r="J220" s="9">
        <v>5819708.5600000005</v>
      </c>
      <c r="K220" s="11">
        <f t="shared" si="41"/>
        <v>0.10477311499215025</v>
      </c>
      <c r="L220" s="9">
        <v>1490783.16</v>
      </c>
      <c r="M220" s="11">
        <f t="shared" si="42"/>
        <v>2.6838800232127279E-2</v>
      </c>
      <c r="N220" s="9">
        <v>409563.67</v>
      </c>
      <c r="O220" s="11">
        <f t="shared" si="43"/>
        <v>7.3734382144931797E-3</v>
      </c>
      <c r="P220" s="12">
        <f t="shared" si="44"/>
        <v>55545819.75</v>
      </c>
      <c r="Q220" s="9">
        <f t="shared" si="45"/>
        <v>1539550.9</v>
      </c>
      <c r="R220" s="11">
        <f t="shared" si="46"/>
        <v>2.7716773412098213E-2</v>
      </c>
    </row>
    <row r="221" spans="1:18" x14ac:dyDescent="0.2">
      <c r="A221" s="3" t="s">
        <v>202</v>
      </c>
      <c r="B221" s="9">
        <v>2315034.0299999993</v>
      </c>
      <c r="C221" s="10">
        <f t="shared" si="37"/>
        <v>0.31937069105603477</v>
      </c>
      <c r="D221" s="9">
        <v>1163658.76</v>
      </c>
      <c r="E221" s="10">
        <f t="shared" si="38"/>
        <v>0.16053263041433938</v>
      </c>
      <c r="F221" s="9">
        <v>139444.01999999999</v>
      </c>
      <c r="G221" s="10">
        <f t="shared" si="39"/>
        <v>1.9237010106081052E-2</v>
      </c>
      <c r="H221" s="9">
        <v>1105999.8799999999</v>
      </c>
      <c r="I221" s="10">
        <f t="shared" si="40"/>
        <v>0.15257829535382322</v>
      </c>
      <c r="J221" s="9">
        <v>1556609.92</v>
      </c>
      <c r="K221" s="11">
        <f t="shared" si="41"/>
        <v>0.21474223679341731</v>
      </c>
      <c r="L221" s="9">
        <v>407884.6</v>
      </c>
      <c r="M221" s="11">
        <f t="shared" si="42"/>
        <v>5.6269750200222485E-2</v>
      </c>
      <c r="N221" s="9">
        <v>560105.43000000005</v>
      </c>
      <c r="O221" s="11">
        <f t="shared" si="43"/>
        <v>7.7269386076081831E-2</v>
      </c>
      <c r="P221" s="12">
        <f t="shared" si="44"/>
        <v>7248736.6399999987</v>
      </c>
      <c r="Q221" s="9">
        <f t="shared" si="45"/>
        <v>547328.62</v>
      </c>
      <c r="R221" s="11">
        <f t="shared" si="46"/>
        <v>7.5506760306303544E-2</v>
      </c>
    </row>
    <row r="222" spans="1:18" x14ac:dyDescent="0.2">
      <c r="A222" s="3" t="s">
        <v>67</v>
      </c>
      <c r="B222" s="9">
        <v>3035941.8299999996</v>
      </c>
      <c r="C222" s="10">
        <f t="shared" si="37"/>
        <v>0.26435919491772558</v>
      </c>
      <c r="D222" s="9">
        <v>3690719.9499999993</v>
      </c>
      <c r="E222" s="10">
        <f t="shared" si="38"/>
        <v>0.32137498321197688</v>
      </c>
      <c r="F222" s="9">
        <v>1226.2</v>
      </c>
      <c r="G222" s="10">
        <f t="shared" si="39"/>
        <v>1.067732067870731E-4</v>
      </c>
      <c r="H222" s="9">
        <v>3413222.8200000003</v>
      </c>
      <c r="I222" s="10">
        <f t="shared" si="40"/>
        <v>0.29721150380869094</v>
      </c>
      <c r="J222" s="9">
        <v>929196.89</v>
      </c>
      <c r="K222" s="11">
        <f t="shared" si="41"/>
        <v>8.0911214876753568E-2</v>
      </c>
      <c r="L222" s="9">
        <v>264597.03000000003</v>
      </c>
      <c r="M222" s="11">
        <f t="shared" si="42"/>
        <v>2.3040183819471038E-2</v>
      </c>
      <c r="N222" s="9">
        <v>149249.75</v>
      </c>
      <c r="O222" s="11">
        <f t="shared" si="43"/>
        <v>1.2996146158594816E-2</v>
      </c>
      <c r="P222" s="12">
        <f t="shared" si="44"/>
        <v>11484154.470000001</v>
      </c>
      <c r="Q222" s="9">
        <f t="shared" si="45"/>
        <v>265823.23000000004</v>
      </c>
      <c r="R222" s="11">
        <f t="shared" si="46"/>
        <v>2.3146957026258113E-2</v>
      </c>
    </row>
    <row r="223" spans="1:18" x14ac:dyDescent="0.2">
      <c r="A223" s="3" t="s">
        <v>96</v>
      </c>
      <c r="B223" s="9">
        <v>4745565.95</v>
      </c>
      <c r="C223" s="10">
        <f t="shared" si="37"/>
        <v>0.56160849381757927</v>
      </c>
      <c r="D223" s="9">
        <v>2482736.16</v>
      </c>
      <c r="E223" s="10">
        <f t="shared" si="38"/>
        <v>0.29381652895668653</v>
      </c>
      <c r="F223" s="9">
        <v>977.74</v>
      </c>
      <c r="G223" s="10">
        <f t="shared" si="39"/>
        <v>1.1570950536367532E-4</v>
      </c>
      <c r="H223" s="9">
        <v>644150.52</v>
      </c>
      <c r="I223" s="10">
        <f t="shared" si="40"/>
        <v>7.6231245575464082E-2</v>
      </c>
      <c r="J223" s="9">
        <v>437903.64999999997</v>
      </c>
      <c r="K223" s="11">
        <f t="shared" si="41"/>
        <v>5.1823199151561763E-2</v>
      </c>
      <c r="L223" s="9">
        <v>28829.78</v>
      </c>
      <c r="M223" s="11">
        <f t="shared" si="42"/>
        <v>3.4118268492069254E-3</v>
      </c>
      <c r="N223" s="9">
        <v>109790.22</v>
      </c>
      <c r="O223" s="11">
        <f t="shared" si="43"/>
        <v>1.2992996144137596E-2</v>
      </c>
      <c r="P223" s="12">
        <f t="shared" si="44"/>
        <v>8449954.0200000014</v>
      </c>
      <c r="Q223" s="9">
        <f t="shared" si="45"/>
        <v>29807.52</v>
      </c>
      <c r="R223" s="11">
        <f t="shared" si="46"/>
        <v>3.5275363545706011E-3</v>
      </c>
    </row>
    <row r="224" spans="1:18" x14ac:dyDescent="0.2">
      <c r="A224" s="3" t="s">
        <v>97</v>
      </c>
      <c r="B224" s="9">
        <v>5195739.1399999997</v>
      </c>
      <c r="C224" s="10">
        <f t="shared" si="37"/>
        <v>0.29385302725988222</v>
      </c>
      <c r="D224" s="9">
        <v>4230503.5100000007</v>
      </c>
      <c r="E224" s="10">
        <f t="shared" si="38"/>
        <v>0.23926263997292552</v>
      </c>
      <c r="F224" s="9">
        <v>478954.31999999995</v>
      </c>
      <c r="G224" s="10">
        <f t="shared" si="39"/>
        <v>2.7087999042846162E-2</v>
      </c>
      <c r="H224" s="9">
        <v>2525331.2700000005</v>
      </c>
      <c r="I224" s="10">
        <f t="shared" si="40"/>
        <v>0.14282399838178619</v>
      </c>
      <c r="J224" s="9">
        <v>794225.41999999993</v>
      </c>
      <c r="K224" s="11">
        <f t="shared" si="41"/>
        <v>4.4918641545532129E-2</v>
      </c>
      <c r="L224" s="9">
        <v>4071234.0599999996</v>
      </c>
      <c r="M224" s="11">
        <f t="shared" si="42"/>
        <v>0.23025491099126674</v>
      </c>
      <c r="N224" s="9">
        <v>385433.46</v>
      </c>
      <c r="O224" s="11">
        <f t="shared" si="43"/>
        <v>2.1798782805760863E-2</v>
      </c>
      <c r="P224" s="12">
        <f t="shared" si="44"/>
        <v>17681421.180000003</v>
      </c>
      <c r="Q224" s="9">
        <f t="shared" si="45"/>
        <v>4550188.38</v>
      </c>
      <c r="R224" s="11">
        <f t="shared" si="46"/>
        <v>0.25734291003411291</v>
      </c>
    </row>
    <row r="225" spans="1:18" x14ac:dyDescent="0.2">
      <c r="A225" s="3" t="s">
        <v>291</v>
      </c>
      <c r="B225" s="9">
        <v>5262897.66</v>
      </c>
      <c r="C225" s="10">
        <f t="shared" si="37"/>
        <v>0.4399346907888198</v>
      </c>
      <c r="D225" s="9">
        <v>3013491.7199999997</v>
      </c>
      <c r="E225" s="10">
        <f t="shared" si="38"/>
        <v>0.25190296936780421</v>
      </c>
      <c r="F225" s="9">
        <v>46074.289999999994</v>
      </c>
      <c r="G225" s="10">
        <f t="shared" si="39"/>
        <v>3.8514293520319769E-3</v>
      </c>
      <c r="H225" s="9">
        <v>1699387.2700000003</v>
      </c>
      <c r="I225" s="10">
        <f t="shared" si="40"/>
        <v>0.14205471233843195</v>
      </c>
      <c r="J225" s="9">
        <v>1116489.69</v>
      </c>
      <c r="K225" s="11">
        <f t="shared" si="41"/>
        <v>9.3329298472251729E-2</v>
      </c>
      <c r="L225" s="9">
        <v>599828.43999999994</v>
      </c>
      <c r="M225" s="11">
        <f t="shared" si="42"/>
        <v>5.0140693649311834E-2</v>
      </c>
      <c r="N225" s="9">
        <v>224737.63</v>
      </c>
      <c r="O225" s="11">
        <f t="shared" si="43"/>
        <v>1.8786206031348552E-2</v>
      </c>
      <c r="P225" s="12">
        <f t="shared" si="44"/>
        <v>11962906.699999999</v>
      </c>
      <c r="Q225" s="9">
        <f t="shared" si="45"/>
        <v>645902.73</v>
      </c>
      <c r="R225" s="11">
        <f t="shared" si="46"/>
        <v>5.3992123001343817E-2</v>
      </c>
    </row>
    <row r="226" spans="1:18" x14ac:dyDescent="0.2">
      <c r="A226" s="3" t="s">
        <v>216</v>
      </c>
      <c r="B226" s="9">
        <v>2101168.1600000006</v>
      </c>
      <c r="C226" s="10">
        <f t="shared" si="37"/>
        <v>0.21890913891503203</v>
      </c>
      <c r="D226" s="9">
        <v>2987007.96</v>
      </c>
      <c r="E226" s="10">
        <f t="shared" si="38"/>
        <v>0.31119990912861839</v>
      </c>
      <c r="F226" s="9">
        <v>21131.11</v>
      </c>
      <c r="G226" s="10">
        <f t="shared" si="39"/>
        <v>2.2015339764232967E-3</v>
      </c>
      <c r="H226" s="9">
        <v>2749880.350000001</v>
      </c>
      <c r="I226" s="10">
        <f t="shared" si="40"/>
        <v>0.2864948893656693</v>
      </c>
      <c r="J226" s="9">
        <v>949452.98</v>
      </c>
      <c r="K226" s="11">
        <f t="shared" si="41"/>
        <v>9.8918277103585597E-2</v>
      </c>
      <c r="L226" s="9">
        <v>655638.96</v>
      </c>
      <c r="M226" s="11">
        <f t="shared" si="42"/>
        <v>6.8307412469427051E-2</v>
      </c>
      <c r="N226" s="9">
        <v>134077.91</v>
      </c>
      <c r="O226" s="11">
        <f t="shared" si="43"/>
        <v>1.3968839041244159E-2</v>
      </c>
      <c r="P226" s="12">
        <f t="shared" si="44"/>
        <v>9598357.4300000034</v>
      </c>
      <c r="Q226" s="9">
        <f t="shared" si="45"/>
        <v>676770.07</v>
      </c>
      <c r="R226" s="11">
        <f t="shared" si="46"/>
        <v>7.0508946445850346E-2</v>
      </c>
    </row>
    <row r="227" spans="1:18" x14ac:dyDescent="0.2">
      <c r="A227" s="3" t="s">
        <v>273</v>
      </c>
      <c r="B227" s="9">
        <v>3568212.87</v>
      </c>
      <c r="C227" s="10">
        <f t="shared" si="37"/>
        <v>0.28187572989944998</v>
      </c>
      <c r="D227" s="9">
        <v>2945204.9699999997</v>
      </c>
      <c r="E227" s="10">
        <f t="shared" si="38"/>
        <v>0.23266039075248268</v>
      </c>
      <c r="F227" s="9">
        <v>34640.65</v>
      </c>
      <c r="G227" s="10">
        <f t="shared" si="39"/>
        <v>2.7364843014372579E-3</v>
      </c>
      <c r="H227" s="9">
        <v>3088529.16</v>
      </c>
      <c r="I227" s="10">
        <f t="shared" si="40"/>
        <v>0.24398247610455348</v>
      </c>
      <c r="J227" s="9">
        <v>1810476.21</v>
      </c>
      <c r="K227" s="11">
        <f t="shared" si="41"/>
        <v>0.14302098046054632</v>
      </c>
      <c r="L227" s="9">
        <v>599122.78999999992</v>
      </c>
      <c r="M227" s="11">
        <f t="shared" si="42"/>
        <v>4.7328503058351692E-2</v>
      </c>
      <c r="N227" s="9">
        <v>612628.89</v>
      </c>
      <c r="O227" s="11">
        <f t="shared" si="43"/>
        <v>4.8395435423178625E-2</v>
      </c>
      <c r="P227" s="12">
        <f t="shared" si="44"/>
        <v>12658815.539999999</v>
      </c>
      <c r="Q227" s="9">
        <f t="shared" si="45"/>
        <v>633763.43999999994</v>
      </c>
      <c r="R227" s="11">
        <f t="shared" si="46"/>
        <v>5.0064987359788954E-2</v>
      </c>
    </row>
    <row r="228" spans="1:18" x14ac:dyDescent="0.2">
      <c r="A228" s="3" t="s">
        <v>203</v>
      </c>
      <c r="B228" s="9">
        <v>5083362.25</v>
      </c>
      <c r="C228" s="10">
        <f t="shared" si="37"/>
        <v>0.23959434196300172</v>
      </c>
      <c r="D228" s="9">
        <v>6123932.9700000007</v>
      </c>
      <c r="E228" s="10">
        <f t="shared" si="38"/>
        <v>0.28863960859226212</v>
      </c>
      <c r="F228" s="9">
        <v>126309.44</v>
      </c>
      <c r="G228" s="10">
        <f t="shared" si="39"/>
        <v>5.9533485264630214E-3</v>
      </c>
      <c r="H228" s="9">
        <v>4680349.8100000005</v>
      </c>
      <c r="I228" s="10">
        <f t="shared" si="40"/>
        <v>0.22059913847052909</v>
      </c>
      <c r="J228" s="9">
        <v>2114174.4</v>
      </c>
      <c r="K228" s="11">
        <f t="shared" si="41"/>
        <v>9.9647477250519367E-2</v>
      </c>
      <c r="L228" s="9">
        <v>2131521.12</v>
      </c>
      <c r="M228" s="11">
        <f t="shared" si="42"/>
        <v>0.10046508098584563</v>
      </c>
      <c r="N228" s="9">
        <v>956887.12999999989</v>
      </c>
      <c r="O228" s="11">
        <f t="shared" si="43"/>
        <v>4.5101004211379046E-2</v>
      </c>
      <c r="P228" s="12">
        <f t="shared" si="44"/>
        <v>21216537.120000001</v>
      </c>
      <c r="Q228" s="9">
        <f t="shared" si="45"/>
        <v>2257830.56</v>
      </c>
      <c r="R228" s="11">
        <f t="shared" si="46"/>
        <v>0.10641842951230865</v>
      </c>
    </row>
    <row r="229" spans="1:18" x14ac:dyDescent="0.2">
      <c r="A229" s="3" t="s">
        <v>235</v>
      </c>
      <c r="B229" s="9">
        <v>5738608.2499999991</v>
      </c>
      <c r="C229" s="10">
        <f t="shared" si="37"/>
        <v>0.28301788328182514</v>
      </c>
      <c r="D229" s="9">
        <v>6877059.9500000002</v>
      </c>
      <c r="E229" s="10">
        <f t="shared" si="38"/>
        <v>0.33916428260305354</v>
      </c>
      <c r="F229" s="9">
        <v>32396.15</v>
      </c>
      <c r="G229" s="10">
        <f t="shared" si="39"/>
        <v>1.5977201091363052E-3</v>
      </c>
      <c r="H229" s="9">
        <v>3381359.5</v>
      </c>
      <c r="I229" s="10">
        <f t="shared" si="40"/>
        <v>0.16676259584453962</v>
      </c>
      <c r="J229" s="9">
        <v>1901381.9</v>
      </c>
      <c r="K229" s="11">
        <f t="shared" si="41"/>
        <v>9.3772750674934985E-2</v>
      </c>
      <c r="L229" s="9">
        <v>2113839.91</v>
      </c>
      <c r="M229" s="11">
        <f t="shared" si="42"/>
        <v>0.10425079929874005</v>
      </c>
      <c r="N229" s="9">
        <v>231840.7</v>
      </c>
      <c r="O229" s="11">
        <f t="shared" si="43"/>
        <v>1.143396818777038E-2</v>
      </c>
      <c r="P229" s="12">
        <f t="shared" si="44"/>
        <v>20276486.359999999</v>
      </c>
      <c r="Q229" s="9">
        <f t="shared" si="45"/>
        <v>2146236.06</v>
      </c>
      <c r="R229" s="11">
        <f t="shared" si="46"/>
        <v>0.10584851940787635</v>
      </c>
    </row>
    <row r="230" spans="1:18" x14ac:dyDescent="0.2">
      <c r="A230" s="3" t="s">
        <v>274</v>
      </c>
      <c r="B230" s="9">
        <v>2921869.8</v>
      </c>
      <c r="C230" s="10">
        <f t="shared" si="37"/>
        <v>0.3308316470055897</v>
      </c>
      <c r="D230" s="9">
        <v>2285912.8199999998</v>
      </c>
      <c r="E230" s="10">
        <f t="shared" si="38"/>
        <v>0.2588247782812883</v>
      </c>
      <c r="F230" s="9">
        <v>14688.09</v>
      </c>
      <c r="G230" s="10">
        <f t="shared" si="39"/>
        <v>1.6630737639529087E-3</v>
      </c>
      <c r="H230" s="9">
        <v>2346398.64</v>
      </c>
      <c r="I230" s="10">
        <f t="shared" si="40"/>
        <v>0.26567334608916382</v>
      </c>
      <c r="J230" s="9">
        <v>680920.35000000009</v>
      </c>
      <c r="K230" s="11">
        <f t="shared" si="41"/>
        <v>7.7097891518000783E-2</v>
      </c>
      <c r="L230" s="9">
        <v>253913.34</v>
      </c>
      <c r="M230" s="11">
        <f t="shared" si="42"/>
        <v>2.8749593314832265E-2</v>
      </c>
      <c r="N230" s="9">
        <v>328190.24</v>
      </c>
      <c r="O230" s="11">
        <f t="shared" si="43"/>
        <v>3.7159670027172249E-2</v>
      </c>
      <c r="P230" s="12">
        <f t="shared" si="44"/>
        <v>8831893.2799999993</v>
      </c>
      <c r="Q230" s="9">
        <f t="shared" si="45"/>
        <v>268601.43</v>
      </c>
      <c r="R230" s="11">
        <f t="shared" si="46"/>
        <v>3.0412667078785174E-2</v>
      </c>
    </row>
    <row r="231" spans="1:18" x14ac:dyDescent="0.2">
      <c r="A231" s="3" t="s">
        <v>125</v>
      </c>
      <c r="B231" s="9">
        <v>4534421.99</v>
      </c>
      <c r="C231" s="10">
        <f t="shared" si="37"/>
        <v>0.26722788985687579</v>
      </c>
      <c r="D231" s="9">
        <v>5845050.21</v>
      </c>
      <c r="E231" s="10">
        <f t="shared" si="38"/>
        <v>0.3444673736080282</v>
      </c>
      <c r="F231" s="9">
        <v>6847.89</v>
      </c>
      <c r="G231" s="10">
        <f t="shared" si="39"/>
        <v>4.0356790759829596E-4</v>
      </c>
      <c r="H231" s="9">
        <v>3170570.23</v>
      </c>
      <c r="I231" s="10">
        <f t="shared" si="40"/>
        <v>0.18685177384779075</v>
      </c>
      <c r="J231" s="9">
        <v>2678312.7799999998</v>
      </c>
      <c r="K231" s="11">
        <f t="shared" si="41"/>
        <v>0.15784147883776975</v>
      </c>
      <c r="L231" s="9">
        <v>553063.07999999996</v>
      </c>
      <c r="M231" s="11">
        <f t="shared" si="42"/>
        <v>3.2593763913478305E-2</v>
      </c>
      <c r="N231" s="9">
        <v>180104.87</v>
      </c>
      <c r="O231" s="11">
        <f t="shared" si="43"/>
        <v>1.0614152028458853E-2</v>
      </c>
      <c r="P231" s="12">
        <f t="shared" si="44"/>
        <v>16968371.050000001</v>
      </c>
      <c r="Q231" s="9">
        <f t="shared" si="45"/>
        <v>559910.97</v>
      </c>
      <c r="R231" s="11">
        <f t="shared" si="46"/>
        <v>3.29973318210766E-2</v>
      </c>
    </row>
    <row r="232" spans="1:18" x14ac:dyDescent="0.2">
      <c r="A232" s="3" t="s">
        <v>236</v>
      </c>
      <c r="B232" s="9">
        <v>4733120.9700000007</v>
      </c>
      <c r="C232" s="10">
        <f t="shared" si="37"/>
        <v>0.36274593385747195</v>
      </c>
      <c r="D232" s="9">
        <v>3734961.7699999996</v>
      </c>
      <c r="E232" s="10">
        <f t="shared" si="38"/>
        <v>0.2862471092051142</v>
      </c>
      <c r="F232" s="9">
        <v>32349.610000000004</v>
      </c>
      <c r="G232" s="10">
        <f t="shared" si="39"/>
        <v>2.4792709849913285E-3</v>
      </c>
      <c r="H232" s="9">
        <v>2665269.5000000005</v>
      </c>
      <c r="I232" s="10">
        <f t="shared" si="40"/>
        <v>0.20426599697901601</v>
      </c>
      <c r="J232" s="9">
        <v>1318822.71</v>
      </c>
      <c r="K232" s="11">
        <f t="shared" si="41"/>
        <v>0.10107444507833735</v>
      </c>
      <c r="L232" s="9">
        <v>405830.42</v>
      </c>
      <c r="M232" s="11">
        <f t="shared" si="42"/>
        <v>3.1102804180107409E-2</v>
      </c>
      <c r="N232" s="9">
        <v>157678.17000000001</v>
      </c>
      <c r="O232" s="11">
        <f t="shared" si="43"/>
        <v>1.2084439714961946E-2</v>
      </c>
      <c r="P232" s="12">
        <f t="shared" si="44"/>
        <v>13048033.149999999</v>
      </c>
      <c r="Q232" s="9">
        <f t="shared" si="45"/>
        <v>438180.02999999997</v>
      </c>
      <c r="R232" s="11">
        <f t="shared" si="46"/>
        <v>3.3582075165098736E-2</v>
      </c>
    </row>
    <row r="233" spans="1:18" x14ac:dyDescent="0.2">
      <c r="A233" s="3" t="s">
        <v>292</v>
      </c>
      <c r="B233" s="9">
        <v>2722445.8999999994</v>
      </c>
      <c r="C233" s="10">
        <f t="shared" si="37"/>
        <v>0.29215083084443239</v>
      </c>
      <c r="D233" s="9">
        <v>2566084.3700000006</v>
      </c>
      <c r="E233" s="10">
        <f t="shared" si="38"/>
        <v>0.27537137862405725</v>
      </c>
      <c r="F233" s="9">
        <v>145304.9</v>
      </c>
      <c r="G233" s="10">
        <f t="shared" si="39"/>
        <v>1.559294429349989E-2</v>
      </c>
      <c r="H233" s="9">
        <v>1133341.3</v>
      </c>
      <c r="I233" s="10">
        <f t="shared" si="40"/>
        <v>0.12162100353410484</v>
      </c>
      <c r="J233" s="9">
        <v>691023.53</v>
      </c>
      <c r="K233" s="11">
        <f t="shared" si="41"/>
        <v>7.4155045072723982E-2</v>
      </c>
      <c r="L233" s="9">
        <v>1338932.68</v>
      </c>
      <c r="M233" s="11">
        <f t="shared" si="42"/>
        <v>0.14368340428978318</v>
      </c>
      <c r="N233" s="9">
        <v>721498.7</v>
      </c>
      <c r="O233" s="11">
        <f t="shared" si="43"/>
        <v>7.7425393341398599E-2</v>
      </c>
      <c r="P233" s="12">
        <f t="shared" si="44"/>
        <v>9318631.379999999</v>
      </c>
      <c r="Q233" s="9">
        <f t="shared" si="45"/>
        <v>1484237.5799999998</v>
      </c>
      <c r="R233" s="11">
        <f t="shared" si="46"/>
        <v>0.15927634858328305</v>
      </c>
    </row>
    <row r="234" spans="1:18" x14ac:dyDescent="0.2">
      <c r="A234" s="3" t="s">
        <v>217</v>
      </c>
      <c r="B234" s="9">
        <v>7506669.5799999991</v>
      </c>
      <c r="C234" s="10">
        <f t="shared" si="37"/>
        <v>0.30579685125457856</v>
      </c>
      <c r="D234" s="9">
        <v>10852901.85</v>
      </c>
      <c r="E234" s="10">
        <f t="shared" si="38"/>
        <v>0.44211126883048329</v>
      </c>
      <c r="F234" s="9">
        <v>371507.48</v>
      </c>
      <c r="G234" s="10">
        <f t="shared" si="39"/>
        <v>1.5133984037901843E-2</v>
      </c>
      <c r="H234" s="9">
        <v>1583749.7700000003</v>
      </c>
      <c r="I234" s="10">
        <f t="shared" si="40"/>
        <v>6.4516719122884744E-2</v>
      </c>
      <c r="J234" s="9">
        <v>1705222.5100000002</v>
      </c>
      <c r="K234" s="11">
        <f t="shared" si="41"/>
        <v>6.946511614627765E-2</v>
      </c>
      <c r="L234" s="9">
        <v>2261010.4500000002</v>
      </c>
      <c r="M234" s="11">
        <f t="shared" si="42"/>
        <v>9.2106075656482794E-2</v>
      </c>
      <c r="N234" s="9">
        <v>266835.27</v>
      </c>
      <c r="O234" s="11">
        <f t="shared" si="43"/>
        <v>1.0869984951391097E-2</v>
      </c>
      <c r="P234" s="12">
        <f t="shared" si="44"/>
        <v>24547896.91</v>
      </c>
      <c r="Q234" s="9">
        <f t="shared" si="45"/>
        <v>2632517.9300000002</v>
      </c>
      <c r="R234" s="11">
        <f t="shared" si="46"/>
        <v>0.10724005969438463</v>
      </c>
    </row>
    <row r="235" spans="1:18" x14ac:dyDescent="0.2">
      <c r="A235" s="3" t="s">
        <v>204</v>
      </c>
      <c r="B235" s="9">
        <v>1382038.1700000002</v>
      </c>
      <c r="C235" s="10">
        <f t="shared" si="37"/>
        <v>0.27954419308701489</v>
      </c>
      <c r="D235" s="9">
        <v>1106434.74</v>
      </c>
      <c r="E235" s="10">
        <f t="shared" si="38"/>
        <v>0.22379802042424132</v>
      </c>
      <c r="F235" s="9">
        <v>19758.95</v>
      </c>
      <c r="G235" s="10">
        <f t="shared" si="39"/>
        <v>3.9966332724346342E-3</v>
      </c>
      <c r="H235" s="9">
        <v>1554794.1300000004</v>
      </c>
      <c r="I235" s="10">
        <f t="shared" si="40"/>
        <v>0.31448745767078012</v>
      </c>
      <c r="J235" s="9">
        <v>671221.65</v>
      </c>
      <c r="K235" s="11">
        <f t="shared" si="41"/>
        <v>0.13576767892871203</v>
      </c>
      <c r="L235" s="9">
        <v>163813.1</v>
      </c>
      <c r="M235" s="11">
        <f t="shared" si="42"/>
        <v>3.3134396611189457E-2</v>
      </c>
      <c r="N235" s="9">
        <v>45837.95</v>
      </c>
      <c r="O235" s="11">
        <f t="shared" si="43"/>
        <v>9.2716200056275812E-3</v>
      </c>
      <c r="P235" s="12">
        <f t="shared" si="44"/>
        <v>4943898.6900000004</v>
      </c>
      <c r="Q235" s="9">
        <f t="shared" si="45"/>
        <v>183572.05000000002</v>
      </c>
      <c r="R235" s="11">
        <f t="shared" si="46"/>
        <v>3.7131029883624093E-2</v>
      </c>
    </row>
    <row r="236" spans="1:18" x14ac:dyDescent="0.2">
      <c r="A236" s="3" t="s">
        <v>205</v>
      </c>
      <c r="B236" s="9">
        <v>976421.36999999988</v>
      </c>
      <c r="C236" s="10">
        <f t="shared" si="37"/>
        <v>0.36783342465114349</v>
      </c>
      <c r="D236" s="9">
        <v>561629.16999999993</v>
      </c>
      <c r="E236" s="10">
        <f t="shared" si="38"/>
        <v>0.21157462068356744</v>
      </c>
      <c r="F236" s="9">
        <v>1768.05</v>
      </c>
      <c r="G236" s="10">
        <f t="shared" si="39"/>
        <v>6.66052491717233E-4</v>
      </c>
      <c r="H236" s="9">
        <v>622858.63</v>
      </c>
      <c r="I236" s="10">
        <f t="shared" si="40"/>
        <v>0.23464072989965334</v>
      </c>
      <c r="J236" s="9">
        <v>433552.52</v>
      </c>
      <c r="K236" s="11">
        <f t="shared" si="41"/>
        <v>0.16332611421412602</v>
      </c>
      <c r="L236" s="9">
        <v>40628.57</v>
      </c>
      <c r="M236" s="11">
        <f t="shared" si="42"/>
        <v>1.5305427043018027E-2</v>
      </c>
      <c r="N236" s="9">
        <v>17662.2</v>
      </c>
      <c r="O236" s="11">
        <f t="shared" si="43"/>
        <v>6.6536310167744769E-3</v>
      </c>
      <c r="P236" s="12">
        <f t="shared" si="44"/>
        <v>2654520.5099999998</v>
      </c>
      <c r="Q236" s="9">
        <f t="shared" si="45"/>
        <v>42396.62</v>
      </c>
      <c r="R236" s="11">
        <f t="shared" si="46"/>
        <v>1.597147953473526E-2</v>
      </c>
    </row>
    <row r="237" spans="1:18" x14ac:dyDescent="0.2">
      <c r="A237" s="3" t="s">
        <v>15</v>
      </c>
      <c r="B237" s="9">
        <v>15421419.649999999</v>
      </c>
      <c r="C237" s="10">
        <f t="shared" si="37"/>
        <v>0.25943403434104223</v>
      </c>
      <c r="D237" s="9">
        <v>19350004.25</v>
      </c>
      <c r="E237" s="10">
        <f t="shared" si="38"/>
        <v>0.32552448354479563</v>
      </c>
      <c r="F237" s="9">
        <v>121770.06</v>
      </c>
      <c r="G237" s="10">
        <f t="shared" si="39"/>
        <v>2.0485337047261259E-3</v>
      </c>
      <c r="H237" s="9">
        <v>13165860.060000002</v>
      </c>
      <c r="I237" s="10">
        <f t="shared" si="40"/>
        <v>0.22148882972232695</v>
      </c>
      <c r="J237" s="9">
        <v>7232344.54</v>
      </c>
      <c r="K237" s="11">
        <f t="shared" si="41"/>
        <v>0.12166949375225707</v>
      </c>
      <c r="L237" s="9">
        <v>3028377.1399999997</v>
      </c>
      <c r="M237" s="11">
        <f t="shared" si="42"/>
        <v>5.0946288783237099E-2</v>
      </c>
      <c r="N237" s="9">
        <v>1122770.7999999998</v>
      </c>
      <c r="O237" s="11">
        <f t="shared" si="43"/>
        <v>1.88883361516149E-2</v>
      </c>
      <c r="P237" s="12">
        <f t="shared" si="44"/>
        <v>59442546.5</v>
      </c>
      <c r="Q237" s="9">
        <f t="shared" si="45"/>
        <v>3150147.1999999997</v>
      </c>
      <c r="R237" s="11">
        <f t="shared" si="46"/>
        <v>5.2994822487963222E-2</v>
      </c>
    </row>
    <row r="238" spans="1:18" x14ac:dyDescent="0.2">
      <c r="A238" s="3" t="s">
        <v>275</v>
      </c>
      <c r="B238" s="9">
        <v>2712286.9499999997</v>
      </c>
      <c r="C238" s="10">
        <f t="shared" si="37"/>
        <v>0.38353705964148471</v>
      </c>
      <c r="D238" s="9">
        <v>2272085.14</v>
      </c>
      <c r="E238" s="10">
        <f t="shared" si="38"/>
        <v>0.32128932886349332</v>
      </c>
      <c r="F238" s="9">
        <v>10400.790000000001</v>
      </c>
      <c r="G238" s="10">
        <f t="shared" si="39"/>
        <v>1.4707471916083799E-3</v>
      </c>
      <c r="H238" s="9">
        <v>671483.27</v>
      </c>
      <c r="I238" s="10">
        <f t="shared" si="40"/>
        <v>9.4952607788880608E-2</v>
      </c>
      <c r="J238" s="9">
        <v>885883.6</v>
      </c>
      <c r="K238" s="11">
        <f t="shared" si="41"/>
        <v>0.12527037049992562</v>
      </c>
      <c r="L238" s="9">
        <v>310986.25</v>
      </c>
      <c r="M238" s="11">
        <f t="shared" si="42"/>
        <v>4.3975712788771E-2</v>
      </c>
      <c r="N238" s="9">
        <v>208646.81</v>
      </c>
      <c r="O238" s="11">
        <f t="shared" si="43"/>
        <v>2.9504173225836424E-2</v>
      </c>
      <c r="P238" s="12">
        <f t="shared" si="44"/>
        <v>7071772.8099999996</v>
      </c>
      <c r="Q238" s="9">
        <f t="shared" si="45"/>
        <v>321387.03999999998</v>
      </c>
      <c r="R238" s="11">
        <f t="shared" si="46"/>
        <v>4.5446459980379376E-2</v>
      </c>
    </row>
    <row r="239" spans="1:18" x14ac:dyDescent="0.2">
      <c r="A239" s="3" t="s">
        <v>218</v>
      </c>
      <c r="B239" s="9">
        <v>1818143.9099999997</v>
      </c>
      <c r="C239" s="10">
        <f t="shared" si="37"/>
        <v>0.29358034920943638</v>
      </c>
      <c r="D239" s="9">
        <v>1707884.68</v>
      </c>
      <c r="E239" s="10">
        <f t="shared" si="38"/>
        <v>0.27577650922244462</v>
      </c>
      <c r="F239" s="9">
        <v>102.66</v>
      </c>
      <c r="G239" s="10">
        <f t="shared" si="39"/>
        <v>1.6576772874838461E-5</v>
      </c>
      <c r="H239" s="9">
        <v>1042291.0499999999</v>
      </c>
      <c r="I239" s="10">
        <f t="shared" si="40"/>
        <v>0.168301402740375</v>
      </c>
      <c r="J239" s="9">
        <v>989699.03</v>
      </c>
      <c r="K239" s="11">
        <f t="shared" si="41"/>
        <v>0.15980923470444125</v>
      </c>
      <c r="L239" s="9">
        <v>587165.92000000004</v>
      </c>
      <c r="M239" s="11">
        <f t="shared" si="42"/>
        <v>9.4811183476383898E-2</v>
      </c>
      <c r="N239" s="9">
        <v>47715.5</v>
      </c>
      <c r="O239" s="11">
        <f t="shared" si="43"/>
        <v>7.7047438740439761E-3</v>
      </c>
      <c r="P239" s="12">
        <f t="shared" si="44"/>
        <v>6193002.75</v>
      </c>
      <c r="Q239" s="9">
        <f t="shared" si="45"/>
        <v>587268.58000000007</v>
      </c>
      <c r="R239" s="11">
        <f t="shared" si="46"/>
        <v>9.4827760249258736E-2</v>
      </c>
    </row>
    <row r="240" spans="1:18" x14ac:dyDescent="0.2">
      <c r="A240" s="3" t="s">
        <v>220</v>
      </c>
      <c r="B240" s="9">
        <v>15421140.030000001</v>
      </c>
      <c r="C240" s="10">
        <f t="shared" si="37"/>
        <v>0.35654220295296768</v>
      </c>
      <c r="D240" s="9">
        <v>10411905.990000002</v>
      </c>
      <c r="E240" s="10">
        <f t="shared" si="38"/>
        <v>0.24072694310485426</v>
      </c>
      <c r="F240" s="9">
        <v>458162.99000000005</v>
      </c>
      <c r="G240" s="10">
        <f t="shared" si="39"/>
        <v>1.0592890113722579E-2</v>
      </c>
      <c r="H240" s="9">
        <v>5255690.37</v>
      </c>
      <c r="I240" s="10">
        <f t="shared" si="40"/>
        <v>0.12151341722551609</v>
      </c>
      <c r="J240" s="9">
        <v>3981094.16</v>
      </c>
      <c r="K240" s="11">
        <f t="shared" si="41"/>
        <v>9.2044302769332578E-2</v>
      </c>
      <c r="L240" s="9">
        <v>5529880.5899999999</v>
      </c>
      <c r="M240" s="11">
        <f t="shared" si="42"/>
        <v>0.12785279193301358</v>
      </c>
      <c r="N240" s="9">
        <v>2194060.4300000002</v>
      </c>
      <c r="O240" s="11">
        <f t="shared" si="43"/>
        <v>5.0727451900593086E-2</v>
      </c>
      <c r="P240" s="12">
        <f t="shared" si="44"/>
        <v>43251934.56000001</v>
      </c>
      <c r="Q240" s="9">
        <f t="shared" si="45"/>
        <v>5988043.5800000001</v>
      </c>
      <c r="R240" s="11">
        <f t="shared" si="46"/>
        <v>0.13844568204673616</v>
      </c>
    </row>
    <row r="241" spans="1:18" x14ac:dyDescent="0.2">
      <c r="A241" s="3" t="s">
        <v>250</v>
      </c>
      <c r="B241" s="9">
        <v>10798199.890000001</v>
      </c>
      <c r="C241" s="10">
        <f t="shared" si="37"/>
        <v>0.39532490328601766</v>
      </c>
      <c r="D241" s="9">
        <v>8003473.5900000017</v>
      </c>
      <c r="E241" s="10">
        <f t="shared" si="38"/>
        <v>0.2930092473884503</v>
      </c>
      <c r="F241" s="9">
        <v>35673.760000000002</v>
      </c>
      <c r="G241" s="10">
        <f t="shared" si="39"/>
        <v>1.306025621447225E-3</v>
      </c>
      <c r="H241" s="9">
        <v>5058743</v>
      </c>
      <c r="I241" s="10">
        <f t="shared" si="40"/>
        <v>0.18520189546369092</v>
      </c>
      <c r="J241" s="9">
        <v>1931327.5900000003</v>
      </c>
      <c r="K241" s="11">
        <f t="shared" si="41"/>
        <v>7.0706404818217133E-2</v>
      </c>
      <c r="L241" s="9">
        <v>1093868.99</v>
      </c>
      <c r="M241" s="11">
        <f t="shared" si="42"/>
        <v>4.0046827905065183E-2</v>
      </c>
      <c r="N241" s="9">
        <v>393460.62</v>
      </c>
      <c r="O241" s="11">
        <f t="shared" si="43"/>
        <v>1.4404695517111467E-2</v>
      </c>
      <c r="P241" s="12">
        <f t="shared" si="44"/>
        <v>27314747.440000005</v>
      </c>
      <c r="Q241" s="9">
        <f t="shared" si="45"/>
        <v>1129542.75</v>
      </c>
      <c r="R241" s="11">
        <f t="shared" si="46"/>
        <v>4.1352853526512412E-2</v>
      </c>
    </row>
    <row r="242" spans="1:18" x14ac:dyDescent="0.2">
      <c r="A242" s="3" t="s">
        <v>188</v>
      </c>
      <c r="B242" s="9">
        <v>11146718.91</v>
      </c>
      <c r="C242" s="10">
        <f t="shared" si="37"/>
        <v>0.26124133083573664</v>
      </c>
      <c r="D242" s="9">
        <v>12586943.73</v>
      </c>
      <c r="E242" s="10">
        <f t="shared" si="38"/>
        <v>0.29499532173811055</v>
      </c>
      <c r="F242" s="9">
        <v>179383.05</v>
      </c>
      <c r="G242" s="10">
        <f t="shared" si="39"/>
        <v>4.204131017364417E-3</v>
      </c>
      <c r="H242" s="9">
        <v>11544276.43</v>
      </c>
      <c r="I242" s="10">
        <f t="shared" si="40"/>
        <v>0.270558732346183</v>
      </c>
      <c r="J242" s="9">
        <v>4357980.66</v>
      </c>
      <c r="K242" s="11">
        <f t="shared" si="41"/>
        <v>0.10213630365734251</v>
      </c>
      <c r="L242" s="9">
        <v>1961451.53</v>
      </c>
      <c r="M242" s="11">
        <f t="shared" si="42"/>
        <v>4.5969779287005616E-2</v>
      </c>
      <c r="N242" s="9">
        <v>891528.20999999985</v>
      </c>
      <c r="O242" s="11">
        <f t="shared" si="43"/>
        <v>2.0894401118257144E-2</v>
      </c>
      <c r="P242" s="12">
        <f t="shared" si="44"/>
        <v>42668282.520000003</v>
      </c>
      <c r="Q242" s="9">
        <f t="shared" si="45"/>
        <v>2140834.58</v>
      </c>
      <c r="R242" s="11">
        <f t="shared" si="46"/>
        <v>5.0173910304370038E-2</v>
      </c>
    </row>
    <row r="243" spans="1:18" x14ac:dyDescent="0.2">
      <c r="A243" s="3" t="s">
        <v>111</v>
      </c>
      <c r="B243" s="9">
        <v>5317351.4500000011</v>
      </c>
      <c r="C243" s="10">
        <f t="shared" si="37"/>
        <v>0.41930614080766909</v>
      </c>
      <c r="D243" s="9">
        <v>4266914.76</v>
      </c>
      <c r="E243" s="10">
        <f t="shared" si="38"/>
        <v>0.3364726928423889</v>
      </c>
      <c r="F243" s="9">
        <v>2166.9100000000003</v>
      </c>
      <c r="G243" s="10">
        <f t="shared" si="39"/>
        <v>1.7087429298613433E-4</v>
      </c>
      <c r="H243" s="9">
        <v>1529733.1800000002</v>
      </c>
      <c r="I243" s="10">
        <f t="shared" si="40"/>
        <v>0.12062894886724919</v>
      </c>
      <c r="J243" s="9">
        <v>1180647.8</v>
      </c>
      <c r="K243" s="11">
        <f t="shared" si="41"/>
        <v>9.310140157673133E-2</v>
      </c>
      <c r="L243" s="9">
        <v>269922.28000000003</v>
      </c>
      <c r="M243" s="11">
        <f t="shared" si="42"/>
        <v>2.1285045874635027E-2</v>
      </c>
      <c r="N243" s="9">
        <v>114574.32</v>
      </c>
      <c r="O243" s="11">
        <f t="shared" si="43"/>
        <v>9.0348957383403587E-3</v>
      </c>
      <c r="P243" s="12">
        <f t="shared" si="44"/>
        <v>12681310.700000001</v>
      </c>
      <c r="Q243" s="9">
        <f t="shared" si="45"/>
        <v>272089.19</v>
      </c>
      <c r="R243" s="11">
        <f t="shared" si="46"/>
        <v>2.1455920167621156E-2</v>
      </c>
    </row>
    <row r="244" spans="1:18" x14ac:dyDescent="0.2">
      <c r="A244" s="3" t="s">
        <v>16</v>
      </c>
      <c r="B244" s="9">
        <v>5846273.8300000001</v>
      </c>
      <c r="C244" s="10">
        <f t="shared" si="37"/>
        <v>0.30892123108278846</v>
      </c>
      <c r="D244" s="9">
        <v>6314109.6000000015</v>
      </c>
      <c r="E244" s="10">
        <f t="shared" si="38"/>
        <v>0.33364200301641594</v>
      </c>
      <c r="F244" s="9">
        <v>78266.67</v>
      </c>
      <c r="G244" s="10">
        <f t="shared" si="39"/>
        <v>4.1356660245848165E-3</v>
      </c>
      <c r="H244" s="9">
        <v>3584077.5</v>
      </c>
      <c r="I244" s="10">
        <f t="shared" si="40"/>
        <v>0.18938518204784854</v>
      </c>
      <c r="J244" s="9">
        <v>1938369.75</v>
      </c>
      <c r="K244" s="11">
        <f t="shared" si="41"/>
        <v>0.10242482423435115</v>
      </c>
      <c r="L244" s="9">
        <v>843379.74</v>
      </c>
      <c r="M244" s="11">
        <f t="shared" si="42"/>
        <v>4.4564780085075494E-2</v>
      </c>
      <c r="N244" s="9">
        <v>320327.17000000004</v>
      </c>
      <c r="O244" s="11">
        <f t="shared" si="43"/>
        <v>1.69263135089356E-2</v>
      </c>
      <c r="P244" s="12">
        <f t="shared" si="44"/>
        <v>18924804.260000002</v>
      </c>
      <c r="Q244" s="9">
        <f t="shared" si="45"/>
        <v>921646.41</v>
      </c>
      <c r="R244" s="11">
        <f t="shared" si="46"/>
        <v>4.8700446109660317E-2</v>
      </c>
    </row>
    <row r="245" spans="1:18" x14ac:dyDescent="0.2">
      <c r="A245" s="3" t="s">
        <v>293</v>
      </c>
      <c r="B245" s="9">
        <v>2569054.5300000007</v>
      </c>
      <c r="C245" s="10">
        <f t="shared" si="37"/>
        <v>0.16992774648977263</v>
      </c>
      <c r="D245" s="9">
        <v>7851688.2699999996</v>
      </c>
      <c r="E245" s="10">
        <f t="shared" si="38"/>
        <v>0.51934269136018718</v>
      </c>
      <c r="F245" s="9">
        <v>130721.81999999999</v>
      </c>
      <c r="G245" s="10">
        <f t="shared" si="39"/>
        <v>8.6464744248311767E-3</v>
      </c>
      <c r="H245" s="9">
        <v>2580809.75</v>
      </c>
      <c r="I245" s="10">
        <f t="shared" si="40"/>
        <v>0.17070528469332774</v>
      </c>
      <c r="J245" s="9">
        <v>1458540.52</v>
      </c>
      <c r="K245" s="11">
        <f t="shared" si="41"/>
        <v>9.6473819778212747E-2</v>
      </c>
      <c r="L245" s="9">
        <v>448865.69</v>
      </c>
      <c r="M245" s="11">
        <f t="shared" si="42"/>
        <v>2.9689807782428364E-2</v>
      </c>
      <c r="N245" s="9">
        <v>78830.570000000007</v>
      </c>
      <c r="O245" s="11">
        <f t="shared" si="43"/>
        <v>5.2141754712401031E-3</v>
      </c>
      <c r="P245" s="12">
        <f t="shared" si="44"/>
        <v>15118511.15</v>
      </c>
      <c r="Q245" s="9">
        <f t="shared" si="45"/>
        <v>579587.51</v>
      </c>
      <c r="R245" s="11">
        <f t="shared" si="46"/>
        <v>3.8336282207259542E-2</v>
      </c>
    </row>
    <row r="246" spans="1:18" x14ac:dyDescent="0.2">
      <c r="A246" s="3" t="s">
        <v>294</v>
      </c>
      <c r="B246" s="9">
        <v>6963600.1700000018</v>
      </c>
      <c r="C246" s="10">
        <f t="shared" si="37"/>
        <v>0.38461793576797243</v>
      </c>
      <c r="D246" s="9">
        <v>3842722.1199999992</v>
      </c>
      <c r="E246" s="10">
        <f t="shared" si="38"/>
        <v>0.21224364027843462</v>
      </c>
      <c r="F246" s="9">
        <v>49694.62</v>
      </c>
      <c r="G246" s="10">
        <f t="shared" si="39"/>
        <v>2.7447644460571884E-3</v>
      </c>
      <c r="H246" s="9">
        <v>5765928.6399999997</v>
      </c>
      <c r="I246" s="10">
        <f t="shared" si="40"/>
        <v>0.31846739002280078</v>
      </c>
      <c r="J246" s="9">
        <v>1023504.29</v>
      </c>
      <c r="K246" s="11">
        <f t="shared" si="41"/>
        <v>5.6530831417545925E-2</v>
      </c>
      <c r="L246" s="9">
        <v>347634.99</v>
      </c>
      <c r="M246" s="11">
        <f t="shared" si="42"/>
        <v>1.9200793984488585E-2</v>
      </c>
      <c r="N246" s="9">
        <v>112155.52</v>
      </c>
      <c r="O246" s="11">
        <f t="shared" si="43"/>
        <v>6.1946440827006207E-3</v>
      </c>
      <c r="P246" s="12">
        <f t="shared" si="44"/>
        <v>18105240.349999998</v>
      </c>
      <c r="Q246" s="9">
        <f t="shared" si="45"/>
        <v>397329.61</v>
      </c>
      <c r="R246" s="11">
        <f t="shared" si="46"/>
        <v>2.1945558430545777E-2</v>
      </c>
    </row>
    <row r="247" spans="1:18" x14ac:dyDescent="0.2">
      <c r="A247" s="3" t="s">
        <v>206</v>
      </c>
      <c r="B247" s="9">
        <v>1201839.23</v>
      </c>
      <c r="C247" s="10">
        <f t="shared" si="37"/>
        <v>0.26570319278016585</v>
      </c>
      <c r="D247" s="9">
        <v>1280945.22</v>
      </c>
      <c r="E247" s="10">
        <f t="shared" si="38"/>
        <v>0.28319198294974279</v>
      </c>
      <c r="F247" s="9">
        <v>61798.950000000004</v>
      </c>
      <c r="G247" s="10">
        <f t="shared" si="39"/>
        <v>1.3662541474421528E-2</v>
      </c>
      <c r="H247" s="9">
        <v>828719.49</v>
      </c>
      <c r="I247" s="10">
        <f t="shared" si="40"/>
        <v>0.18321370189601047</v>
      </c>
      <c r="J247" s="9">
        <v>753909.46</v>
      </c>
      <c r="K247" s="11">
        <f t="shared" si="41"/>
        <v>0.16667466462146585</v>
      </c>
      <c r="L247" s="9">
        <v>345318.2</v>
      </c>
      <c r="M247" s="11">
        <f t="shared" si="42"/>
        <v>7.6343113100992621E-2</v>
      </c>
      <c r="N247" s="9">
        <v>50709.15</v>
      </c>
      <c r="O247" s="11">
        <f t="shared" si="43"/>
        <v>1.1210803177200622E-2</v>
      </c>
      <c r="P247" s="12">
        <f t="shared" si="44"/>
        <v>4523239.7000000011</v>
      </c>
      <c r="Q247" s="9">
        <f t="shared" si="45"/>
        <v>407117.15</v>
      </c>
      <c r="R247" s="11">
        <f t="shared" si="46"/>
        <v>9.0005654575414151E-2</v>
      </c>
    </row>
    <row r="248" spans="1:18" x14ac:dyDescent="0.2">
      <c r="A248" s="3" t="s">
        <v>219</v>
      </c>
      <c r="B248" s="9">
        <v>1370812.46</v>
      </c>
      <c r="C248" s="10">
        <f t="shared" si="37"/>
        <v>0.21613269219575135</v>
      </c>
      <c r="D248" s="9">
        <v>1647383.1300000001</v>
      </c>
      <c r="E248" s="10">
        <f t="shared" si="38"/>
        <v>0.25973892224817058</v>
      </c>
      <c r="F248" s="9">
        <v>317745.33</v>
      </c>
      <c r="G248" s="10">
        <f t="shared" si="39"/>
        <v>5.0098139322083082E-2</v>
      </c>
      <c r="H248" s="9">
        <v>1507211.69</v>
      </c>
      <c r="I248" s="10">
        <f t="shared" si="40"/>
        <v>0.23763842959861059</v>
      </c>
      <c r="J248" s="9">
        <v>776220.16000000003</v>
      </c>
      <c r="K248" s="11">
        <f t="shared" si="41"/>
        <v>0.1223847592670823</v>
      </c>
      <c r="L248" s="9">
        <v>464080.78</v>
      </c>
      <c r="M248" s="11">
        <f t="shared" si="42"/>
        <v>7.3170496551880043E-2</v>
      </c>
      <c r="N248" s="9">
        <v>259004.16</v>
      </c>
      <c r="O248" s="11">
        <f t="shared" si="43"/>
        <v>4.0836560816422063E-2</v>
      </c>
      <c r="P248" s="12">
        <f t="shared" si="44"/>
        <v>6342457.71</v>
      </c>
      <c r="Q248" s="9">
        <f t="shared" si="45"/>
        <v>781826.1100000001</v>
      </c>
      <c r="R248" s="11">
        <f t="shared" si="46"/>
        <v>0.12326863587396314</v>
      </c>
    </row>
    <row r="249" spans="1:18" x14ac:dyDescent="0.2">
      <c r="A249" s="3" t="s">
        <v>237</v>
      </c>
      <c r="B249" s="9">
        <v>3531731.98</v>
      </c>
      <c r="C249" s="10">
        <f t="shared" si="37"/>
        <v>0.44100349729950961</v>
      </c>
      <c r="D249" s="9">
        <v>1301833.6100000001</v>
      </c>
      <c r="E249" s="10">
        <f t="shared" si="38"/>
        <v>0.16255853449899837</v>
      </c>
      <c r="F249" s="9">
        <v>35935.219999999994</v>
      </c>
      <c r="G249" s="10">
        <f t="shared" si="39"/>
        <v>4.4871914930043133E-3</v>
      </c>
      <c r="H249" s="9">
        <v>1548125.43</v>
      </c>
      <c r="I249" s="10">
        <f t="shared" si="40"/>
        <v>0.19331272382914716</v>
      </c>
      <c r="J249" s="9">
        <v>271131.64</v>
      </c>
      <c r="K249" s="11">
        <f t="shared" si="41"/>
        <v>3.3855910399110074E-2</v>
      </c>
      <c r="L249" s="9">
        <v>1206188.99</v>
      </c>
      <c r="M249" s="11">
        <f t="shared" si="42"/>
        <v>0.15061549574160019</v>
      </c>
      <c r="N249" s="9">
        <v>113452.16</v>
      </c>
      <c r="O249" s="11">
        <f t="shared" si="43"/>
        <v>1.4166646738630356E-2</v>
      </c>
      <c r="P249" s="12">
        <f t="shared" si="44"/>
        <v>8008399.0299999993</v>
      </c>
      <c r="Q249" s="9">
        <f t="shared" si="45"/>
        <v>1242124.21</v>
      </c>
      <c r="R249" s="11">
        <f t="shared" si="46"/>
        <v>0.15510268723460449</v>
      </c>
    </row>
    <row r="250" spans="1:18" x14ac:dyDescent="0.2">
      <c r="A250" s="3" t="s">
        <v>295</v>
      </c>
      <c r="B250" s="9">
        <v>3426746.92</v>
      </c>
      <c r="C250" s="10">
        <f t="shared" si="37"/>
        <v>0.355969843132314</v>
      </c>
      <c r="D250" s="9">
        <v>2359255.3800000004</v>
      </c>
      <c r="E250" s="10">
        <f t="shared" si="38"/>
        <v>0.24507901725280257</v>
      </c>
      <c r="F250" s="9">
        <v>4766.6400000000003</v>
      </c>
      <c r="G250" s="10">
        <f t="shared" si="39"/>
        <v>4.9515769115164577E-4</v>
      </c>
      <c r="H250" s="9">
        <v>2495695.61</v>
      </c>
      <c r="I250" s="10">
        <f t="shared" si="40"/>
        <v>0.25925240338370387</v>
      </c>
      <c r="J250" s="9">
        <v>1172189.76</v>
      </c>
      <c r="K250" s="11">
        <f t="shared" si="41"/>
        <v>0.1217668578187574</v>
      </c>
      <c r="L250" s="9">
        <v>57987.07</v>
      </c>
      <c r="M250" s="11">
        <f t="shared" si="42"/>
        <v>6.0236862229681417E-3</v>
      </c>
      <c r="N250" s="9">
        <v>109867.68</v>
      </c>
      <c r="O250" s="11">
        <f t="shared" si="43"/>
        <v>1.1413034498302336E-2</v>
      </c>
      <c r="P250" s="12">
        <f t="shared" si="44"/>
        <v>9626509.0600000005</v>
      </c>
      <c r="Q250" s="9">
        <f t="shared" si="45"/>
        <v>62753.71</v>
      </c>
      <c r="R250" s="11">
        <f t="shared" si="46"/>
        <v>6.5188439141197875E-3</v>
      </c>
    </row>
    <row r="251" spans="1:18" x14ac:dyDescent="0.2">
      <c r="A251" s="3" t="s">
        <v>126</v>
      </c>
      <c r="B251" s="9">
        <v>5656285.0199999996</v>
      </c>
      <c r="C251" s="10">
        <f t="shared" si="37"/>
        <v>0.23311011466522505</v>
      </c>
      <c r="D251" s="9">
        <v>8362980.7700000005</v>
      </c>
      <c r="E251" s="10">
        <f t="shared" si="38"/>
        <v>0.3446600373468755</v>
      </c>
      <c r="F251" s="9">
        <v>605087.74</v>
      </c>
      <c r="G251" s="10">
        <f t="shared" si="39"/>
        <v>2.4937228579390416E-2</v>
      </c>
      <c r="H251" s="9">
        <v>4159885.2600000002</v>
      </c>
      <c r="I251" s="10">
        <f t="shared" si="40"/>
        <v>0.17143961567070742</v>
      </c>
      <c r="J251" s="9">
        <v>2149002.9799999995</v>
      </c>
      <c r="K251" s="11">
        <f t="shared" si="41"/>
        <v>8.85659632271696E-2</v>
      </c>
      <c r="L251" s="9">
        <v>3041653.23</v>
      </c>
      <c r="M251" s="11">
        <f t="shared" si="42"/>
        <v>0.12535438555696266</v>
      </c>
      <c r="N251" s="9">
        <v>289539.12</v>
      </c>
      <c r="O251" s="11">
        <f t="shared" si="43"/>
        <v>1.1932654953669283E-2</v>
      </c>
      <c r="P251" s="12">
        <f t="shared" si="44"/>
        <v>24264434.120000001</v>
      </c>
      <c r="Q251" s="9">
        <f t="shared" si="45"/>
        <v>3646740.9699999997</v>
      </c>
      <c r="R251" s="11">
        <f t="shared" si="46"/>
        <v>0.15029161413635306</v>
      </c>
    </row>
    <row r="252" spans="1:18" x14ac:dyDescent="0.2">
      <c r="A252" s="3" t="s">
        <v>251</v>
      </c>
      <c r="B252" s="9">
        <v>36956425.889999986</v>
      </c>
      <c r="C252" s="10">
        <f t="shared" si="37"/>
        <v>0.30068385692726862</v>
      </c>
      <c r="D252" s="9">
        <v>30198991.600000005</v>
      </c>
      <c r="E252" s="10">
        <f t="shared" si="38"/>
        <v>0.24570420572134474</v>
      </c>
      <c r="F252" s="9">
        <v>955383.69</v>
      </c>
      <c r="G252" s="10">
        <f t="shared" si="39"/>
        <v>7.7731665288644078E-3</v>
      </c>
      <c r="H252" s="9">
        <v>13629267.420000002</v>
      </c>
      <c r="I252" s="10">
        <f t="shared" si="40"/>
        <v>0.11089007111068243</v>
      </c>
      <c r="J252" s="9">
        <v>11817786.18</v>
      </c>
      <c r="K252" s="11">
        <f t="shared" si="41"/>
        <v>9.6151547217278088E-2</v>
      </c>
      <c r="L252" s="9">
        <v>28518549.539999999</v>
      </c>
      <c r="M252" s="11">
        <f t="shared" si="42"/>
        <v>0.23203183920387993</v>
      </c>
      <c r="N252" s="9">
        <v>831510.55</v>
      </c>
      <c r="O252" s="11">
        <f t="shared" si="43"/>
        <v>6.7653132906818157E-3</v>
      </c>
      <c r="P252" s="12">
        <f t="shared" si="44"/>
        <v>122907914.86999999</v>
      </c>
      <c r="Q252" s="9">
        <f t="shared" si="45"/>
        <v>29473933.23</v>
      </c>
      <c r="R252" s="11">
        <f t="shared" si="46"/>
        <v>0.23980500573274433</v>
      </c>
    </row>
    <row r="253" spans="1:18" x14ac:dyDescent="0.2">
      <c r="A253" s="3" t="s">
        <v>296</v>
      </c>
      <c r="B253" s="9">
        <v>2022283.6500000001</v>
      </c>
      <c r="C253" s="10">
        <f t="shared" si="37"/>
        <v>0.21270855507219849</v>
      </c>
      <c r="D253" s="9">
        <v>3892057.5900000003</v>
      </c>
      <c r="E253" s="10">
        <f t="shared" si="38"/>
        <v>0.40937577981539985</v>
      </c>
      <c r="F253" s="9">
        <v>13872.35</v>
      </c>
      <c r="G253" s="10">
        <f t="shared" si="39"/>
        <v>1.4591264306348978E-3</v>
      </c>
      <c r="H253" s="9">
        <v>2742525.78</v>
      </c>
      <c r="I253" s="10">
        <f t="shared" si="40"/>
        <v>0.28846531786579693</v>
      </c>
      <c r="J253" s="9">
        <v>515471.52</v>
      </c>
      <c r="K253" s="11">
        <f t="shared" si="41"/>
        <v>5.4218507972444846E-2</v>
      </c>
      <c r="L253" s="9">
        <v>258410.25</v>
      </c>
      <c r="M253" s="11">
        <f t="shared" si="42"/>
        <v>2.7180198432275107E-2</v>
      </c>
      <c r="N253" s="9">
        <v>62677</v>
      </c>
      <c r="O253" s="11">
        <f t="shared" si="43"/>
        <v>6.5925144112499671E-3</v>
      </c>
      <c r="P253" s="12">
        <f t="shared" si="44"/>
        <v>9507298.1399999987</v>
      </c>
      <c r="Q253" s="9">
        <f t="shared" si="45"/>
        <v>272282.59999999998</v>
      </c>
      <c r="R253" s="11">
        <f t="shared" si="46"/>
        <v>2.8639324862910001E-2</v>
      </c>
    </row>
    <row r="254" spans="1:18" x14ac:dyDescent="0.2">
      <c r="A254" s="3" t="s">
        <v>32</v>
      </c>
      <c r="B254" s="9">
        <v>7068139.0799999982</v>
      </c>
      <c r="C254" s="10">
        <f t="shared" si="37"/>
        <v>0.40633583972133963</v>
      </c>
      <c r="D254" s="9">
        <v>4797878.3599999994</v>
      </c>
      <c r="E254" s="10">
        <f t="shared" si="38"/>
        <v>0.27582223697435282</v>
      </c>
      <c r="F254" s="9">
        <v>60275.51</v>
      </c>
      <c r="G254" s="10">
        <f t="shared" si="39"/>
        <v>3.4651412052409715E-3</v>
      </c>
      <c r="H254" s="9">
        <v>2765904.06</v>
      </c>
      <c r="I254" s="10">
        <f t="shared" si="40"/>
        <v>0.15900733362603314</v>
      </c>
      <c r="J254" s="9">
        <v>1983157.0300000003</v>
      </c>
      <c r="K254" s="11">
        <f t="shared" si="41"/>
        <v>0.11400847775682539</v>
      </c>
      <c r="L254" s="9">
        <v>530106.27</v>
      </c>
      <c r="M254" s="11">
        <f t="shared" si="42"/>
        <v>3.0474948769966374E-2</v>
      </c>
      <c r="N254" s="9">
        <v>189360.40000000002</v>
      </c>
      <c r="O254" s="11">
        <f t="shared" si="43"/>
        <v>1.0886021946241725E-2</v>
      </c>
      <c r="P254" s="12">
        <f t="shared" si="44"/>
        <v>17394820.709999997</v>
      </c>
      <c r="Q254" s="9">
        <f t="shared" si="45"/>
        <v>590381.78</v>
      </c>
      <c r="R254" s="11">
        <f t="shared" si="46"/>
        <v>3.3940089975207345E-2</v>
      </c>
    </row>
    <row r="255" spans="1:18" x14ac:dyDescent="0.2">
      <c r="A255" s="3" t="s">
        <v>305</v>
      </c>
      <c r="B255" s="9">
        <v>4338576.3399999989</v>
      </c>
      <c r="C255" s="10">
        <f t="shared" si="37"/>
        <v>0.29431063273928576</v>
      </c>
      <c r="D255" s="9">
        <v>5506578.9800000004</v>
      </c>
      <c r="E255" s="10">
        <f t="shared" si="38"/>
        <v>0.37354298203558894</v>
      </c>
      <c r="F255" s="9">
        <v>45311.969999999994</v>
      </c>
      <c r="G255" s="10">
        <f t="shared" si="39"/>
        <v>3.0737720201930423E-3</v>
      </c>
      <c r="H255" s="9">
        <v>2891544.64</v>
      </c>
      <c r="I255" s="10">
        <f t="shared" si="40"/>
        <v>0.19615013449141946</v>
      </c>
      <c r="J255" s="9">
        <v>1624702.3399999999</v>
      </c>
      <c r="K255" s="11">
        <f t="shared" si="41"/>
        <v>0.1102129215267878</v>
      </c>
      <c r="L255" s="9">
        <v>232519.43</v>
      </c>
      <c r="M255" s="11">
        <f t="shared" si="42"/>
        <v>1.5773132752454479E-2</v>
      </c>
      <c r="N255" s="9">
        <v>102253.20999999999</v>
      </c>
      <c r="O255" s="11">
        <f t="shared" si="43"/>
        <v>6.9364244342703133E-3</v>
      </c>
      <c r="P255" s="12">
        <f t="shared" si="44"/>
        <v>14741486.910000002</v>
      </c>
      <c r="Q255" s="9">
        <f t="shared" si="45"/>
        <v>277831.39999999997</v>
      </c>
      <c r="R255" s="11">
        <f t="shared" si="46"/>
        <v>1.884690477264752E-2</v>
      </c>
    </row>
    <row r="256" spans="1:18" x14ac:dyDescent="0.2">
      <c r="A256" s="3" t="s">
        <v>252</v>
      </c>
      <c r="B256" s="9">
        <v>20357724</v>
      </c>
      <c r="C256" s="10">
        <f t="shared" si="37"/>
        <v>0.40331753364706097</v>
      </c>
      <c r="D256" s="9">
        <v>12618608.769999998</v>
      </c>
      <c r="E256" s="10">
        <f t="shared" si="38"/>
        <v>0.2499938680362094</v>
      </c>
      <c r="F256" s="9">
        <v>281204.39</v>
      </c>
      <c r="G256" s="10">
        <f t="shared" si="39"/>
        <v>5.5710874666306644E-3</v>
      </c>
      <c r="H256" s="9">
        <v>10205101.33</v>
      </c>
      <c r="I256" s="10">
        <f t="shared" si="40"/>
        <v>0.20217860793445977</v>
      </c>
      <c r="J256" s="9">
        <v>4318250.2200000007</v>
      </c>
      <c r="K256" s="11">
        <f t="shared" si="41"/>
        <v>8.5551117030630675E-2</v>
      </c>
      <c r="L256" s="9">
        <v>2404949.5699999998</v>
      </c>
      <c r="M256" s="11">
        <f t="shared" si="42"/>
        <v>4.76457156565223E-2</v>
      </c>
      <c r="N256" s="9">
        <v>289834.86</v>
      </c>
      <c r="O256" s="11">
        <f t="shared" si="43"/>
        <v>5.7420702284863082E-3</v>
      </c>
      <c r="P256" s="12">
        <f t="shared" si="44"/>
        <v>50475673.139999993</v>
      </c>
      <c r="Q256" s="9">
        <f t="shared" si="45"/>
        <v>2686153.96</v>
      </c>
      <c r="R256" s="11">
        <f t="shared" si="46"/>
        <v>5.3216803123152967E-2</v>
      </c>
    </row>
    <row r="257" spans="1:18" x14ac:dyDescent="0.2">
      <c r="A257" s="3" t="s">
        <v>241</v>
      </c>
      <c r="B257" s="9">
        <v>31626202.48</v>
      </c>
      <c r="C257" s="10">
        <f t="shared" si="37"/>
        <v>0.34453525986124972</v>
      </c>
      <c r="D257" s="9">
        <v>24690661.249999993</v>
      </c>
      <c r="E257" s="10">
        <f t="shared" si="38"/>
        <v>0.2689796030773669</v>
      </c>
      <c r="F257" s="9">
        <v>462947.37</v>
      </c>
      <c r="G257" s="10">
        <f t="shared" si="39"/>
        <v>5.0433400129496712E-3</v>
      </c>
      <c r="H257" s="9">
        <v>13924417.840000004</v>
      </c>
      <c r="I257" s="10">
        <f t="shared" si="40"/>
        <v>0.15169234820256619</v>
      </c>
      <c r="J257" s="9">
        <v>8330740.8099999987</v>
      </c>
      <c r="K257" s="11">
        <f t="shared" si="41"/>
        <v>9.075493498231936E-2</v>
      </c>
      <c r="L257" s="9">
        <v>12175397.390000001</v>
      </c>
      <c r="M257" s="11">
        <f t="shared" si="42"/>
        <v>0.13263855204653177</v>
      </c>
      <c r="N257" s="9">
        <v>583437.92000000004</v>
      </c>
      <c r="O257" s="11">
        <f t="shared" si="43"/>
        <v>6.3559618170163264E-3</v>
      </c>
      <c r="P257" s="12">
        <f t="shared" si="44"/>
        <v>91793805.060000002</v>
      </c>
      <c r="Q257" s="9">
        <f t="shared" si="45"/>
        <v>12638344.76</v>
      </c>
      <c r="R257" s="11">
        <f t="shared" si="46"/>
        <v>0.13768189205948142</v>
      </c>
    </row>
    <row r="258" spans="1:18" x14ac:dyDescent="0.2">
      <c r="A258" s="3" t="s">
        <v>17</v>
      </c>
      <c r="B258" s="9">
        <v>2303264.9900000002</v>
      </c>
      <c r="C258" s="10">
        <f t="shared" si="37"/>
        <v>0.24066302627717728</v>
      </c>
      <c r="D258" s="9">
        <v>3574123.4</v>
      </c>
      <c r="E258" s="10">
        <f t="shared" si="38"/>
        <v>0.37345218959459547</v>
      </c>
      <c r="F258" s="9">
        <v>13685.029999999999</v>
      </c>
      <c r="G258" s="10">
        <f t="shared" si="39"/>
        <v>1.4299182893818738E-3</v>
      </c>
      <c r="H258" s="9">
        <v>2296629.89</v>
      </c>
      <c r="I258" s="10">
        <f t="shared" si="40"/>
        <v>0.23996973946363884</v>
      </c>
      <c r="J258" s="9">
        <v>1056241.52</v>
      </c>
      <c r="K258" s="11">
        <f t="shared" si="41"/>
        <v>0.11036432272728013</v>
      </c>
      <c r="L258" s="9">
        <v>249413.67</v>
      </c>
      <c r="M258" s="11">
        <f t="shared" si="42"/>
        <v>2.606067859221757E-2</v>
      </c>
      <c r="N258" s="9">
        <v>77139.41</v>
      </c>
      <c r="O258" s="11">
        <f t="shared" si="43"/>
        <v>8.0601250557088312E-3</v>
      </c>
      <c r="P258" s="12">
        <f t="shared" si="44"/>
        <v>9570497.9100000001</v>
      </c>
      <c r="Q258" s="9">
        <f t="shared" si="45"/>
        <v>263098.7</v>
      </c>
      <c r="R258" s="11">
        <f t="shared" si="46"/>
        <v>2.7490596881599445E-2</v>
      </c>
    </row>
    <row r="259" spans="1:18" x14ac:dyDescent="0.2">
      <c r="A259" s="3" t="s">
        <v>112</v>
      </c>
      <c r="B259" s="9">
        <v>12986669.519999998</v>
      </c>
      <c r="C259" s="10">
        <f t="shared" si="37"/>
        <v>0.33847337815184836</v>
      </c>
      <c r="D259" s="9">
        <v>13349875.989999998</v>
      </c>
      <c r="E259" s="10">
        <f t="shared" si="38"/>
        <v>0.34793967901352668</v>
      </c>
      <c r="F259" s="9">
        <v>89134.09</v>
      </c>
      <c r="G259" s="10">
        <f t="shared" si="39"/>
        <v>2.323114213719584E-3</v>
      </c>
      <c r="H259" s="9">
        <v>7126079.9300000016</v>
      </c>
      <c r="I259" s="10">
        <f t="shared" si="40"/>
        <v>0.18572801465168784</v>
      </c>
      <c r="J259" s="9">
        <v>2596354.42</v>
      </c>
      <c r="K259" s="11">
        <f t="shared" si="41"/>
        <v>6.7669147202329291E-2</v>
      </c>
      <c r="L259" s="9">
        <v>1360920.36</v>
      </c>
      <c r="M259" s="11">
        <f t="shared" si="42"/>
        <v>3.5469857066542931E-2</v>
      </c>
      <c r="N259" s="9">
        <v>859328.92999999993</v>
      </c>
      <c r="O259" s="11">
        <f t="shared" si="43"/>
        <v>2.2396809700345192E-2</v>
      </c>
      <c r="P259" s="12">
        <f t="shared" si="44"/>
        <v>38368363.240000002</v>
      </c>
      <c r="Q259" s="9">
        <f t="shared" si="45"/>
        <v>1450054.4500000002</v>
      </c>
      <c r="R259" s="11">
        <f t="shared" si="46"/>
        <v>3.7792971280262516E-2</v>
      </c>
    </row>
    <row r="260" spans="1:18" x14ac:dyDescent="0.2">
      <c r="A260" s="3" t="s">
        <v>253</v>
      </c>
      <c r="B260" s="9">
        <v>8986454.1900000013</v>
      </c>
      <c r="C260" s="10">
        <f t="shared" si="37"/>
        <v>0.37922157611240548</v>
      </c>
      <c r="D260" s="9">
        <v>6299271.7200000016</v>
      </c>
      <c r="E260" s="10">
        <f t="shared" si="38"/>
        <v>0.26582450647519557</v>
      </c>
      <c r="F260" s="9">
        <v>151606.86000000002</v>
      </c>
      <c r="G260" s="10">
        <f t="shared" si="39"/>
        <v>6.3976949287328196E-3</v>
      </c>
      <c r="H260" s="9">
        <v>3689603.5399999991</v>
      </c>
      <c r="I260" s="10">
        <f t="shared" si="40"/>
        <v>0.15569848130152322</v>
      </c>
      <c r="J260" s="9">
        <v>1896920.84</v>
      </c>
      <c r="K260" s="11">
        <f t="shared" si="41"/>
        <v>8.0048626020455801E-2</v>
      </c>
      <c r="L260" s="9">
        <v>2226309.92</v>
      </c>
      <c r="M260" s="11">
        <f t="shared" si="42"/>
        <v>9.3948596290244171E-2</v>
      </c>
      <c r="N260" s="9">
        <v>446939.73</v>
      </c>
      <c r="O260" s="11">
        <f t="shared" si="43"/>
        <v>1.8860518871442987E-2</v>
      </c>
      <c r="P260" s="12">
        <f t="shared" si="44"/>
        <v>23697106.800000001</v>
      </c>
      <c r="Q260" s="9">
        <f t="shared" si="45"/>
        <v>2377916.7799999998</v>
      </c>
      <c r="R260" s="11">
        <f t="shared" si="46"/>
        <v>0.10034629121897698</v>
      </c>
    </row>
    <row r="261" spans="1:18" x14ac:dyDescent="0.2">
      <c r="A261" s="3" t="s">
        <v>156</v>
      </c>
      <c r="B261" s="9">
        <v>56112571.469999999</v>
      </c>
      <c r="C261" s="10">
        <f t="shared" si="37"/>
        <v>0.35639349502911782</v>
      </c>
      <c r="D261" s="9">
        <v>42848696.710000001</v>
      </c>
      <c r="E261" s="10">
        <f t="shared" si="38"/>
        <v>0.27214929520890058</v>
      </c>
      <c r="F261" s="9">
        <v>4816.78</v>
      </c>
      <c r="G261" s="10">
        <f t="shared" si="39"/>
        <v>3.0593305813905771E-5</v>
      </c>
      <c r="H261" s="9">
        <v>29106356.659999993</v>
      </c>
      <c r="I261" s="10">
        <f t="shared" si="40"/>
        <v>0.18486617001980427</v>
      </c>
      <c r="J261" s="9">
        <v>23972450.059999995</v>
      </c>
      <c r="K261" s="11">
        <f t="shared" si="41"/>
        <v>0.15225866570492394</v>
      </c>
      <c r="L261" s="9">
        <v>2643209.09</v>
      </c>
      <c r="M261" s="11">
        <f t="shared" si="42"/>
        <v>1.6788083329623851E-2</v>
      </c>
      <c r="N261" s="9">
        <v>2757453.8000000003</v>
      </c>
      <c r="O261" s="11">
        <f t="shared" si="43"/>
        <v>1.751369740181544E-2</v>
      </c>
      <c r="P261" s="12">
        <f t="shared" si="44"/>
        <v>157445554.57000002</v>
      </c>
      <c r="Q261" s="9">
        <f t="shared" si="45"/>
        <v>2648025.8699999996</v>
      </c>
      <c r="R261" s="11">
        <f t="shared" si="46"/>
        <v>1.6818676635437756E-2</v>
      </c>
    </row>
    <row r="262" spans="1:18" x14ac:dyDescent="0.2">
      <c r="A262" s="3" t="s">
        <v>157</v>
      </c>
      <c r="B262" s="9">
        <v>3406777.61</v>
      </c>
      <c r="C262" s="10">
        <f t="shared" si="37"/>
        <v>0.38627603149828477</v>
      </c>
      <c r="D262" s="9">
        <v>3303574.6199999996</v>
      </c>
      <c r="E262" s="10">
        <f t="shared" si="38"/>
        <v>0.37457440433631772</v>
      </c>
      <c r="F262" s="9">
        <v>59032.299999999996</v>
      </c>
      <c r="G262" s="10">
        <f t="shared" si="39"/>
        <v>6.6933522479667223E-3</v>
      </c>
      <c r="H262" s="9">
        <v>929512.55</v>
      </c>
      <c r="I262" s="10">
        <f t="shared" si="40"/>
        <v>0.10539238545772028</v>
      </c>
      <c r="J262" s="9">
        <v>536019.80000000005</v>
      </c>
      <c r="K262" s="11">
        <f t="shared" si="41"/>
        <v>6.0776377225428675E-2</v>
      </c>
      <c r="L262" s="9">
        <v>333503.96999999997</v>
      </c>
      <c r="M262" s="11">
        <f t="shared" si="42"/>
        <v>3.7814205906009528E-2</v>
      </c>
      <c r="N262" s="9">
        <v>251120.96000000002</v>
      </c>
      <c r="O262" s="11">
        <f t="shared" si="43"/>
        <v>2.8473243328272176E-2</v>
      </c>
      <c r="P262" s="12">
        <f t="shared" si="44"/>
        <v>8819541.8100000005</v>
      </c>
      <c r="Q262" s="9">
        <f t="shared" si="45"/>
        <v>392536.26999999996</v>
      </c>
      <c r="R262" s="11">
        <f t="shared" si="46"/>
        <v>4.4507558153976251E-2</v>
      </c>
    </row>
    <row r="263" spans="1:18" x14ac:dyDescent="0.2">
      <c r="A263" s="3" t="s">
        <v>84</v>
      </c>
      <c r="B263" s="9">
        <v>4781828.46</v>
      </c>
      <c r="C263" s="10">
        <f t="shared" ref="C263:C313" si="47">B263/$P263</f>
        <v>0.28203091992182105</v>
      </c>
      <c r="D263" s="9">
        <v>4140793.6400000006</v>
      </c>
      <c r="E263" s="10">
        <f t="shared" ref="E263:E313" si="48">D263/$P263</f>
        <v>0.24422286354781242</v>
      </c>
      <c r="F263" s="9">
        <v>32638</v>
      </c>
      <c r="G263" s="10">
        <f t="shared" ref="G263:G313" si="49">F263/$P263</f>
        <v>1.9249802123617783E-3</v>
      </c>
      <c r="H263" s="9">
        <v>3608048.0500000003</v>
      </c>
      <c r="I263" s="10">
        <f t="shared" ref="I263:I313" si="50">H263/$P263</f>
        <v>0.21280167600651081</v>
      </c>
      <c r="J263" s="9">
        <v>1831567.8900000001</v>
      </c>
      <c r="K263" s="11">
        <f t="shared" ref="K263:K313" si="51">J263/$P263</f>
        <v>0.10802536754234984</v>
      </c>
      <c r="L263" s="9">
        <v>1883834.41</v>
      </c>
      <c r="M263" s="11">
        <f t="shared" ref="M263:M313" si="52">L263/$P263</f>
        <v>0.11110803243508258</v>
      </c>
      <c r="N263" s="9">
        <v>676269.03</v>
      </c>
      <c r="O263" s="11">
        <f t="shared" ref="O263:O313" si="53">N263/$P263</f>
        <v>3.9886160334061331E-2</v>
      </c>
      <c r="P263" s="12">
        <f t="shared" ref="P263:P313" si="54">B263+D263+F263+H263+J263+L263+N263</f>
        <v>16954979.480000004</v>
      </c>
      <c r="Q263" s="9">
        <f t="shared" ref="Q263:Q313" si="55">F263+L263</f>
        <v>1916472.41</v>
      </c>
      <c r="R263" s="11">
        <f t="shared" ref="R263:R313" si="56">Q263/$P263</f>
        <v>0.11303301264744435</v>
      </c>
    </row>
    <row r="264" spans="1:18" x14ac:dyDescent="0.2">
      <c r="A264" s="3" t="s">
        <v>174</v>
      </c>
      <c r="B264" s="9">
        <v>3114894.6399999992</v>
      </c>
      <c r="C264" s="10">
        <f t="shared" si="47"/>
        <v>0.34984909953231086</v>
      </c>
      <c r="D264" s="9">
        <v>1609632.41</v>
      </c>
      <c r="E264" s="10">
        <f t="shared" si="48"/>
        <v>0.18078571325819337</v>
      </c>
      <c r="F264" s="9">
        <v>227176.72</v>
      </c>
      <c r="G264" s="10">
        <f t="shared" si="49"/>
        <v>2.5515332013510392E-2</v>
      </c>
      <c r="H264" s="9">
        <v>1424157.98</v>
      </c>
      <c r="I264" s="10">
        <f t="shared" si="50"/>
        <v>0.15995417003727447</v>
      </c>
      <c r="J264" s="9">
        <v>642301.04</v>
      </c>
      <c r="K264" s="11">
        <f t="shared" si="51"/>
        <v>7.2139981104679299E-2</v>
      </c>
      <c r="L264" s="9">
        <v>1746009.12</v>
      </c>
      <c r="M264" s="11">
        <f t="shared" si="52"/>
        <v>0.19610285065924499</v>
      </c>
      <c r="N264" s="9">
        <v>139365.77000000002</v>
      </c>
      <c r="O264" s="11">
        <f t="shared" si="53"/>
        <v>1.5652853394786784E-2</v>
      </c>
      <c r="P264" s="12">
        <f t="shared" si="54"/>
        <v>8903537.6799999978</v>
      </c>
      <c r="Q264" s="9">
        <f t="shared" si="55"/>
        <v>1973185.84</v>
      </c>
      <c r="R264" s="11">
        <f t="shared" si="56"/>
        <v>0.22161818267275538</v>
      </c>
    </row>
    <row r="265" spans="1:18" x14ac:dyDescent="0.2">
      <c r="A265" s="3" t="s">
        <v>85</v>
      </c>
      <c r="B265" s="9">
        <v>4073897.5199999996</v>
      </c>
      <c r="C265" s="10">
        <f t="shared" si="47"/>
        <v>0.32385665725651797</v>
      </c>
      <c r="D265" s="9">
        <v>3061412.93</v>
      </c>
      <c r="E265" s="10">
        <f t="shared" si="48"/>
        <v>0.24336865449469691</v>
      </c>
      <c r="F265" s="9">
        <v>95622.950000000012</v>
      </c>
      <c r="G265" s="10">
        <f t="shared" si="49"/>
        <v>7.6015974363555323E-3</v>
      </c>
      <c r="H265" s="9">
        <v>2990449.63</v>
      </c>
      <c r="I265" s="10">
        <f t="shared" si="50"/>
        <v>0.23772738909391886</v>
      </c>
      <c r="J265" s="9">
        <v>778326.14</v>
      </c>
      <c r="K265" s="11">
        <f t="shared" si="51"/>
        <v>6.1873451827960724E-2</v>
      </c>
      <c r="L265" s="9">
        <v>1321990.94</v>
      </c>
      <c r="M265" s="11">
        <f t="shared" si="52"/>
        <v>0.10509237521316002</v>
      </c>
      <c r="N265" s="9">
        <v>257622.96</v>
      </c>
      <c r="O265" s="11">
        <f t="shared" si="53"/>
        <v>2.0479874677389931E-2</v>
      </c>
      <c r="P265" s="12">
        <f t="shared" si="54"/>
        <v>12579323.07</v>
      </c>
      <c r="Q265" s="9">
        <f t="shared" si="55"/>
        <v>1417613.89</v>
      </c>
      <c r="R265" s="11">
        <f t="shared" si="56"/>
        <v>0.11269397264951554</v>
      </c>
    </row>
    <row r="266" spans="1:18" x14ac:dyDescent="0.2">
      <c r="A266" s="3" t="s">
        <v>297</v>
      </c>
      <c r="B266" s="9">
        <v>2065176.3099999998</v>
      </c>
      <c r="C266" s="10">
        <f t="shared" si="47"/>
        <v>0.24195967799985355</v>
      </c>
      <c r="D266" s="9">
        <v>3195160.0700000003</v>
      </c>
      <c r="E266" s="10">
        <f t="shared" si="48"/>
        <v>0.37435055687579022</v>
      </c>
      <c r="F266" s="9">
        <v>71518.47</v>
      </c>
      <c r="G266" s="10">
        <f t="shared" si="49"/>
        <v>8.3792293609266637E-3</v>
      </c>
      <c r="H266" s="9">
        <v>1668992.6100000003</v>
      </c>
      <c r="I266" s="10">
        <f t="shared" si="50"/>
        <v>0.19554210095492294</v>
      </c>
      <c r="J266" s="9">
        <v>851401.72</v>
      </c>
      <c r="K266" s="11">
        <f t="shared" si="51"/>
        <v>9.9751718544418846E-2</v>
      </c>
      <c r="L266" s="9">
        <v>473910.6</v>
      </c>
      <c r="M266" s="11">
        <f t="shared" si="52"/>
        <v>5.5524196951841555E-2</v>
      </c>
      <c r="N266" s="9">
        <v>209048.76</v>
      </c>
      <c r="O266" s="11">
        <f t="shared" si="53"/>
        <v>2.4492519312246358E-2</v>
      </c>
      <c r="P266" s="12">
        <f t="shared" si="54"/>
        <v>8535208.5399999991</v>
      </c>
      <c r="Q266" s="9">
        <f t="shared" si="55"/>
        <v>545429.06999999995</v>
      </c>
      <c r="R266" s="11">
        <f t="shared" si="56"/>
        <v>6.3903426312768213E-2</v>
      </c>
    </row>
    <row r="267" spans="1:18" x14ac:dyDescent="0.2">
      <c r="A267" s="3" t="s">
        <v>298</v>
      </c>
      <c r="B267" s="9">
        <v>5104474.07</v>
      </c>
      <c r="C267" s="10">
        <f t="shared" si="47"/>
        <v>0.49073673962338965</v>
      </c>
      <c r="D267" s="9">
        <v>2049434.3499999996</v>
      </c>
      <c r="E267" s="10">
        <f t="shared" si="48"/>
        <v>0.19702964834361095</v>
      </c>
      <c r="F267" s="9">
        <v>109070.30000000002</v>
      </c>
      <c r="G267" s="10">
        <f t="shared" si="49"/>
        <v>1.0485860575983883E-2</v>
      </c>
      <c r="H267" s="9">
        <v>993263.55</v>
      </c>
      <c r="I267" s="10">
        <f t="shared" si="50"/>
        <v>9.549091824728452E-2</v>
      </c>
      <c r="J267" s="9">
        <v>702305.05999999994</v>
      </c>
      <c r="K267" s="11">
        <f t="shared" si="51"/>
        <v>6.7518590679295776E-2</v>
      </c>
      <c r="L267" s="9">
        <v>1320174.69</v>
      </c>
      <c r="M267" s="11">
        <f t="shared" si="52"/>
        <v>0.12691968148325203</v>
      </c>
      <c r="N267" s="9">
        <v>122932.59</v>
      </c>
      <c r="O267" s="11">
        <f t="shared" si="53"/>
        <v>1.1818561047183243E-2</v>
      </c>
      <c r="P267" s="12">
        <f t="shared" si="54"/>
        <v>10401654.609999999</v>
      </c>
      <c r="Q267" s="9">
        <f t="shared" si="55"/>
        <v>1429244.99</v>
      </c>
      <c r="R267" s="11">
        <f t="shared" si="56"/>
        <v>0.13740554205923591</v>
      </c>
    </row>
    <row r="268" spans="1:18" x14ac:dyDescent="0.2">
      <c r="A268" s="3" t="s">
        <v>113</v>
      </c>
      <c r="B268" s="9">
        <v>9236730.1199999955</v>
      </c>
      <c r="C268" s="10">
        <f t="shared" si="47"/>
        <v>0.32809066604087994</v>
      </c>
      <c r="D268" s="9">
        <v>6308195.3099999968</v>
      </c>
      <c r="E268" s="10">
        <f t="shared" si="48"/>
        <v>0.22406847162206089</v>
      </c>
      <c r="F268" s="9">
        <v>80747.91</v>
      </c>
      <c r="G268" s="10">
        <f t="shared" si="49"/>
        <v>2.8681833537547424E-3</v>
      </c>
      <c r="H268" s="9">
        <v>4044331.8600000008</v>
      </c>
      <c r="I268" s="10">
        <f t="shared" si="50"/>
        <v>0.14365554870599073</v>
      </c>
      <c r="J268" s="9">
        <v>5246290.0499999989</v>
      </c>
      <c r="K268" s="11">
        <f t="shared" si="51"/>
        <v>0.18634936545576389</v>
      </c>
      <c r="L268" s="9">
        <v>1343242.66</v>
      </c>
      <c r="M268" s="11">
        <f t="shared" si="52"/>
        <v>4.7712271902334569E-2</v>
      </c>
      <c r="N268" s="9">
        <v>1893442.5799999998</v>
      </c>
      <c r="O268" s="11">
        <f t="shared" si="53"/>
        <v>6.725549291921526E-2</v>
      </c>
      <c r="P268" s="12">
        <f t="shared" si="54"/>
        <v>28152980.489999991</v>
      </c>
      <c r="Q268" s="9">
        <f t="shared" si="55"/>
        <v>1423990.5699999998</v>
      </c>
      <c r="R268" s="11">
        <f t="shared" si="56"/>
        <v>5.0580455256089313E-2</v>
      </c>
    </row>
    <row r="269" spans="1:18" x14ac:dyDescent="0.2">
      <c r="A269" s="3" t="s">
        <v>43</v>
      </c>
      <c r="B269" s="9">
        <v>4286765.1899999995</v>
      </c>
      <c r="C269" s="10">
        <f t="shared" si="47"/>
        <v>0.41785652745314966</v>
      </c>
      <c r="D269" s="9">
        <v>2687031.7800000007</v>
      </c>
      <c r="E269" s="10">
        <f t="shared" si="48"/>
        <v>0.26192098680055204</v>
      </c>
      <c r="F269" s="9">
        <v>9845.43</v>
      </c>
      <c r="G269" s="10">
        <f t="shared" si="49"/>
        <v>9.5969268404996625E-4</v>
      </c>
      <c r="H269" s="9">
        <v>1755832.44</v>
      </c>
      <c r="I269" s="10">
        <f t="shared" si="50"/>
        <v>0.17115144255615056</v>
      </c>
      <c r="J269" s="9">
        <v>985337.26</v>
      </c>
      <c r="K269" s="11">
        <f t="shared" si="51"/>
        <v>9.6046689656402964E-2</v>
      </c>
      <c r="L269" s="9">
        <v>359408.47</v>
      </c>
      <c r="M269" s="11">
        <f t="shared" si="52"/>
        <v>3.5033683571422655E-2</v>
      </c>
      <c r="N269" s="9">
        <v>174719.77999999997</v>
      </c>
      <c r="O269" s="11">
        <f t="shared" si="53"/>
        <v>1.7030977278272214E-2</v>
      </c>
      <c r="P269" s="12">
        <f t="shared" si="54"/>
        <v>10258940.35</v>
      </c>
      <c r="Q269" s="9">
        <f t="shared" si="55"/>
        <v>369253.89999999997</v>
      </c>
      <c r="R269" s="11">
        <f t="shared" si="56"/>
        <v>3.5993376255472623E-2</v>
      </c>
    </row>
    <row r="270" spans="1:18" x14ac:dyDescent="0.2">
      <c r="A270" s="3" t="s">
        <v>238</v>
      </c>
      <c r="B270" s="9">
        <v>9471837.5399999991</v>
      </c>
      <c r="C270" s="10">
        <f t="shared" si="47"/>
        <v>0.38082096732125903</v>
      </c>
      <c r="D270" s="9">
        <v>6405593.2700000014</v>
      </c>
      <c r="E270" s="10">
        <f t="shared" si="48"/>
        <v>0.2575407585958181</v>
      </c>
      <c r="F270" s="9">
        <v>212061.28</v>
      </c>
      <c r="G270" s="10">
        <f t="shared" si="49"/>
        <v>8.5260522512070423E-3</v>
      </c>
      <c r="H270" s="9">
        <v>3775506.6499999994</v>
      </c>
      <c r="I270" s="10">
        <f t="shared" si="50"/>
        <v>0.15179653245835192</v>
      </c>
      <c r="J270" s="9">
        <v>2337334.27</v>
      </c>
      <c r="K270" s="11">
        <f t="shared" si="51"/>
        <v>9.3973940525855865E-2</v>
      </c>
      <c r="L270" s="9">
        <v>1413148.27</v>
      </c>
      <c r="M270" s="11">
        <f t="shared" si="52"/>
        <v>5.6816482427734273E-2</v>
      </c>
      <c r="N270" s="9">
        <v>1256672.18</v>
      </c>
      <c r="O270" s="11">
        <f t="shared" si="53"/>
        <v>5.0525266419773854E-2</v>
      </c>
      <c r="P270" s="12">
        <f t="shared" si="54"/>
        <v>24872153.459999997</v>
      </c>
      <c r="Q270" s="9">
        <f t="shared" si="55"/>
        <v>1625209.55</v>
      </c>
      <c r="R270" s="11">
        <f t="shared" si="56"/>
        <v>6.5342534678941314E-2</v>
      </c>
    </row>
    <row r="271" spans="1:18" x14ac:dyDescent="0.2">
      <c r="A271" s="3" t="s">
        <v>299</v>
      </c>
      <c r="B271" s="9">
        <v>5673635.54</v>
      </c>
      <c r="C271" s="10">
        <f t="shared" si="47"/>
        <v>0.25191624504227539</v>
      </c>
      <c r="D271" s="9">
        <v>6971057.9800000004</v>
      </c>
      <c r="E271" s="10">
        <f t="shared" si="48"/>
        <v>0.30952336256226803</v>
      </c>
      <c r="F271" s="9">
        <v>33278.76</v>
      </c>
      <c r="G271" s="10">
        <f t="shared" si="49"/>
        <v>1.4776169882182938E-3</v>
      </c>
      <c r="H271" s="9">
        <v>4351539.9700000007</v>
      </c>
      <c r="I271" s="10">
        <f t="shared" si="50"/>
        <v>0.19321361086118971</v>
      </c>
      <c r="J271" s="9">
        <v>4544029.87</v>
      </c>
      <c r="K271" s="11">
        <f t="shared" si="51"/>
        <v>0.20176039404362919</v>
      </c>
      <c r="L271" s="9">
        <v>644702.39</v>
      </c>
      <c r="M271" s="11">
        <f t="shared" si="52"/>
        <v>2.8625561884184861E-2</v>
      </c>
      <c r="N271" s="9">
        <v>303667.64</v>
      </c>
      <c r="O271" s="11">
        <f t="shared" si="53"/>
        <v>1.3483208618234486E-2</v>
      </c>
      <c r="P271" s="12">
        <f t="shared" si="54"/>
        <v>22521912.150000002</v>
      </c>
      <c r="Q271" s="9">
        <f t="shared" si="55"/>
        <v>677981.15</v>
      </c>
      <c r="R271" s="11">
        <f t="shared" si="56"/>
        <v>3.0103178872403158E-2</v>
      </c>
    </row>
    <row r="272" spans="1:18" x14ac:dyDescent="0.2">
      <c r="A272" s="3" t="s">
        <v>56</v>
      </c>
      <c r="B272" s="9">
        <v>3426560.1599999997</v>
      </c>
      <c r="C272" s="10">
        <f t="shared" si="47"/>
        <v>0.24410758848827716</v>
      </c>
      <c r="D272" s="9">
        <v>3518563.45</v>
      </c>
      <c r="E272" s="10">
        <f t="shared" si="48"/>
        <v>0.25066188790407606</v>
      </c>
      <c r="F272" s="9">
        <v>93993.01999999999</v>
      </c>
      <c r="G272" s="10">
        <f t="shared" si="49"/>
        <v>6.6960474573808165E-3</v>
      </c>
      <c r="H272" s="9">
        <v>3682235.1799999997</v>
      </c>
      <c r="I272" s="10">
        <f t="shared" si="50"/>
        <v>0.26232183532901904</v>
      </c>
      <c r="J272" s="9">
        <v>1801735.48</v>
      </c>
      <c r="K272" s="11">
        <f t="shared" si="51"/>
        <v>0.12835534255338116</v>
      </c>
      <c r="L272" s="9">
        <v>1278421.79</v>
      </c>
      <c r="M272" s="11">
        <f t="shared" si="52"/>
        <v>9.1074560391715617E-2</v>
      </c>
      <c r="N272" s="9">
        <v>235580.80000000002</v>
      </c>
      <c r="O272" s="11">
        <f t="shared" si="53"/>
        <v>1.6782737876150155E-2</v>
      </c>
      <c r="P272" s="12">
        <f t="shared" si="54"/>
        <v>14037089.879999999</v>
      </c>
      <c r="Q272" s="9">
        <f t="shared" si="55"/>
        <v>1372414.81</v>
      </c>
      <c r="R272" s="11">
        <f t="shared" si="56"/>
        <v>9.7770607849096441E-2</v>
      </c>
    </row>
    <row r="273" spans="1:18" x14ac:dyDescent="0.2">
      <c r="A273" s="3" t="s">
        <v>239</v>
      </c>
      <c r="B273" s="9">
        <v>9600246.6799999997</v>
      </c>
      <c r="C273" s="10">
        <f t="shared" si="47"/>
        <v>0.40704593037059494</v>
      </c>
      <c r="D273" s="9">
        <v>7196419.7000000002</v>
      </c>
      <c r="E273" s="10">
        <f t="shared" si="48"/>
        <v>0.30512480041020967</v>
      </c>
      <c r="F273" s="9">
        <v>167908.49</v>
      </c>
      <c r="G273" s="10">
        <f t="shared" si="49"/>
        <v>7.1192407661312034E-3</v>
      </c>
      <c r="H273" s="9">
        <v>2332380.5300000007</v>
      </c>
      <c r="I273" s="10">
        <f t="shared" si="50"/>
        <v>9.8891834184839059E-2</v>
      </c>
      <c r="J273" s="9">
        <v>1314922.5299999998</v>
      </c>
      <c r="K273" s="11">
        <f t="shared" si="51"/>
        <v>5.5752094964825062E-2</v>
      </c>
      <c r="L273" s="9">
        <v>2726475.94</v>
      </c>
      <c r="M273" s="11">
        <f t="shared" si="52"/>
        <v>0.11560129365658575</v>
      </c>
      <c r="N273" s="9">
        <v>246814.2</v>
      </c>
      <c r="O273" s="11">
        <f t="shared" si="53"/>
        <v>1.0464805646814287E-2</v>
      </c>
      <c r="P273" s="12">
        <f t="shared" si="54"/>
        <v>23585168.07</v>
      </c>
      <c r="Q273" s="9">
        <f t="shared" si="55"/>
        <v>2894384.4299999997</v>
      </c>
      <c r="R273" s="11">
        <f t="shared" si="56"/>
        <v>0.12272053442271695</v>
      </c>
    </row>
    <row r="274" spans="1:18" x14ac:dyDescent="0.2">
      <c r="A274" s="3" t="s">
        <v>158</v>
      </c>
      <c r="B274" s="9">
        <v>14732318.540000001</v>
      </c>
      <c r="C274" s="10">
        <f t="shared" si="47"/>
        <v>0.26923066502907567</v>
      </c>
      <c r="D274" s="9">
        <v>15730801.34</v>
      </c>
      <c r="E274" s="10">
        <f t="shared" si="48"/>
        <v>0.28747777172407474</v>
      </c>
      <c r="F274" s="9">
        <v>82334.640000000014</v>
      </c>
      <c r="G274" s="10">
        <f t="shared" si="49"/>
        <v>1.5046518185133904E-3</v>
      </c>
      <c r="H274" s="9">
        <v>11572219.360000003</v>
      </c>
      <c r="I274" s="10">
        <f t="shared" si="50"/>
        <v>0.2114803793914671</v>
      </c>
      <c r="J274" s="9">
        <v>10122035.049999999</v>
      </c>
      <c r="K274" s="11">
        <f t="shared" si="51"/>
        <v>0.18497850291248946</v>
      </c>
      <c r="L274" s="9">
        <v>1286557.98</v>
      </c>
      <c r="M274" s="11">
        <f t="shared" si="52"/>
        <v>2.3511632579311863E-2</v>
      </c>
      <c r="N274" s="9">
        <v>1193794.5600000001</v>
      </c>
      <c r="O274" s="11">
        <f t="shared" si="53"/>
        <v>2.1816396545067694E-2</v>
      </c>
      <c r="P274" s="12">
        <f t="shared" si="54"/>
        <v>54720061.470000006</v>
      </c>
      <c r="Q274" s="9">
        <f t="shared" si="55"/>
        <v>1368892.62</v>
      </c>
      <c r="R274" s="11">
        <f t="shared" si="56"/>
        <v>2.5016284397825255E-2</v>
      </c>
    </row>
    <row r="275" spans="1:18" x14ac:dyDescent="0.2">
      <c r="A275" s="3" t="s">
        <v>127</v>
      </c>
      <c r="B275" s="9">
        <v>3743149.3200000003</v>
      </c>
      <c r="C275" s="10">
        <f t="shared" si="47"/>
        <v>0.34080981947204575</v>
      </c>
      <c r="D275" s="9">
        <v>2999173.3</v>
      </c>
      <c r="E275" s="10">
        <f t="shared" si="48"/>
        <v>0.27307158319251329</v>
      </c>
      <c r="F275" s="9">
        <v>96314.559999999998</v>
      </c>
      <c r="G275" s="10">
        <f t="shared" si="49"/>
        <v>8.7693396655972883E-3</v>
      </c>
      <c r="H275" s="9">
        <v>2228460.8000000003</v>
      </c>
      <c r="I275" s="10">
        <f t="shared" si="50"/>
        <v>0.20289901845233646</v>
      </c>
      <c r="J275" s="9">
        <v>890999.2300000001</v>
      </c>
      <c r="K275" s="11">
        <f t="shared" si="51"/>
        <v>8.1124545340347728E-2</v>
      </c>
      <c r="L275" s="9">
        <v>817845.87</v>
      </c>
      <c r="M275" s="11">
        <f t="shared" si="52"/>
        <v>7.4464008641434098E-2</v>
      </c>
      <c r="N275" s="9">
        <v>207159.83000000002</v>
      </c>
      <c r="O275" s="11">
        <f t="shared" si="53"/>
        <v>1.8861685235725432E-2</v>
      </c>
      <c r="P275" s="12">
        <f t="shared" si="54"/>
        <v>10983102.91</v>
      </c>
      <c r="Q275" s="9">
        <f t="shared" si="55"/>
        <v>914160.42999999993</v>
      </c>
      <c r="R275" s="11">
        <f t="shared" si="56"/>
        <v>8.3233348307031385E-2</v>
      </c>
    </row>
    <row r="276" spans="1:18" x14ac:dyDescent="0.2">
      <c r="A276" s="3" t="s">
        <v>189</v>
      </c>
      <c r="B276" s="9">
        <v>7107263.4199999981</v>
      </c>
      <c r="C276" s="10">
        <f t="shared" si="47"/>
        <v>0.28975038359692312</v>
      </c>
      <c r="D276" s="9">
        <v>5724235.9900000002</v>
      </c>
      <c r="E276" s="10">
        <f t="shared" si="48"/>
        <v>0.23336683557196949</v>
      </c>
      <c r="F276" s="9">
        <v>386113.21</v>
      </c>
      <c r="G276" s="10">
        <f t="shared" si="49"/>
        <v>1.574114312331755E-2</v>
      </c>
      <c r="H276" s="9">
        <v>6234323.6199999992</v>
      </c>
      <c r="I276" s="10">
        <f t="shared" si="50"/>
        <v>0.25416219346522528</v>
      </c>
      <c r="J276" s="9">
        <v>2691711.8599999994</v>
      </c>
      <c r="K276" s="11">
        <f t="shared" si="51"/>
        <v>0.10973626526528651</v>
      </c>
      <c r="L276" s="9">
        <v>2092829.04</v>
      </c>
      <c r="M276" s="11">
        <f t="shared" si="52"/>
        <v>8.5320886719403535E-2</v>
      </c>
      <c r="N276" s="9">
        <v>292440.93000000005</v>
      </c>
      <c r="O276" s="11">
        <f t="shared" si="53"/>
        <v>1.1922292257874547E-2</v>
      </c>
      <c r="P276" s="12">
        <f t="shared" si="54"/>
        <v>24528918.069999997</v>
      </c>
      <c r="Q276" s="9">
        <f t="shared" si="55"/>
        <v>2478942.25</v>
      </c>
      <c r="R276" s="11">
        <f t="shared" si="56"/>
        <v>0.10106202984272109</v>
      </c>
    </row>
    <row r="277" spans="1:18" x14ac:dyDescent="0.2">
      <c r="A277" s="3" t="s">
        <v>18</v>
      </c>
      <c r="B277" s="9">
        <v>4066321.5100000007</v>
      </c>
      <c r="C277" s="10">
        <f t="shared" si="47"/>
        <v>0.25601363339961974</v>
      </c>
      <c r="D277" s="9">
        <v>5791399.4300000016</v>
      </c>
      <c r="E277" s="10">
        <f t="shared" si="48"/>
        <v>0.36462370397828847</v>
      </c>
      <c r="F277" s="9">
        <v>130113.17</v>
      </c>
      <c r="G277" s="10">
        <f t="shared" si="49"/>
        <v>8.1918621837756243E-3</v>
      </c>
      <c r="H277" s="9">
        <v>2699878.85</v>
      </c>
      <c r="I277" s="10">
        <f t="shared" si="50"/>
        <v>0.16998306514314135</v>
      </c>
      <c r="J277" s="9">
        <v>1739166.94</v>
      </c>
      <c r="K277" s="11">
        <f t="shared" si="51"/>
        <v>0.10949710845611378</v>
      </c>
      <c r="L277" s="9">
        <v>1313962.7</v>
      </c>
      <c r="M277" s="11">
        <f t="shared" si="52"/>
        <v>8.2726455385121397E-2</v>
      </c>
      <c r="N277" s="9">
        <v>142379.93</v>
      </c>
      <c r="O277" s="11">
        <f t="shared" si="53"/>
        <v>8.9641714539398318E-3</v>
      </c>
      <c r="P277" s="12">
        <f t="shared" si="54"/>
        <v>15883222.529999999</v>
      </c>
      <c r="Q277" s="9">
        <f t="shared" si="55"/>
        <v>1444075.8699999999</v>
      </c>
      <c r="R277" s="11">
        <f t="shared" si="56"/>
        <v>9.0918317568897011E-2</v>
      </c>
    </row>
    <row r="278" spans="1:18" x14ac:dyDescent="0.2">
      <c r="A278" s="3" t="s">
        <v>19</v>
      </c>
      <c r="B278" s="9">
        <v>4384720.8899999987</v>
      </c>
      <c r="C278" s="10">
        <f t="shared" si="47"/>
        <v>0.24533869856208451</v>
      </c>
      <c r="D278" s="9">
        <v>3746242.85</v>
      </c>
      <c r="E278" s="10">
        <f t="shared" si="48"/>
        <v>0.20961387700016515</v>
      </c>
      <c r="F278" s="9">
        <v>159031.21000000002</v>
      </c>
      <c r="G278" s="10">
        <f t="shared" si="49"/>
        <v>8.8982881854889461E-3</v>
      </c>
      <c r="H278" s="9">
        <v>6570702.7600000016</v>
      </c>
      <c r="I278" s="10">
        <f t="shared" si="50"/>
        <v>0.3676511468388351</v>
      </c>
      <c r="J278" s="9">
        <v>1275685.7300000002</v>
      </c>
      <c r="K278" s="11">
        <f t="shared" si="51"/>
        <v>7.1378563111327911E-2</v>
      </c>
      <c r="L278" s="9">
        <v>947674.11</v>
      </c>
      <c r="M278" s="11">
        <f t="shared" si="52"/>
        <v>5.3025298221064603E-2</v>
      </c>
      <c r="N278" s="9">
        <v>788055.23</v>
      </c>
      <c r="O278" s="11">
        <f t="shared" si="53"/>
        <v>4.4094128081033739E-2</v>
      </c>
      <c r="P278" s="12">
        <f t="shared" si="54"/>
        <v>17872112.780000001</v>
      </c>
      <c r="Q278" s="9">
        <f t="shared" si="55"/>
        <v>1106705.32</v>
      </c>
      <c r="R278" s="11">
        <f t="shared" si="56"/>
        <v>6.192358640655355E-2</v>
      </c>
    </row>
    <row r="279" spans="1:18" x14ac:dyDescent="0.2">
      <c r="A279" s="3" t="s">
        <v>262</v>
      </c>
      <c r="B279" s="9">
        <v>5439548.6700000009</v>
      </c>
      <c r="C279" s="10">
        <f t="shared" si="47"/>
        <v>0.31008695357804811</v>
      </c>
      <c r="D279" s="9">
        <v>5286144.9999999981</v>
      </c>
      <c r="E279" s="10">
        <f t="shared" si="48"/>
        <v>0.30134202277885497</v>
      </c>
      <c r="F279" s="9">
        <v>62027.23</v>
      </c>
      <c r="G279" s="10">
        <f t="shared" si="49"/>
        <v>3.5359247534014456E-3</v>
      </c>
      <c r="H279" s="9">
        <v>4154454.8499999996</v>
      </c>
      <c r="I279" s="10">
        <f t="shared" si="50"/>
        <v>0.23682888532993795</v>
      </c>
      <c r="J279" s="9">
        <v>1786486.3099999996</v>
      </c>
      <c r="K279" s="11">
        <f t="shared" si="51"/>
        <v>0.10184045241326764</v>
      </c>
      <c r="L279" s="9">
        <v>553616.95000000007</v>
      </c>
      <c r="M279" s="11">
        <f t="shared" si="52"/>
        <v>3.1559492136076533E-2</v>
      </c>
      <c r="N279" s="9">
        <v>259731.72999999998</v>
      </c>
      <c r="O279" s="11">
        <f t="shared" si="53"/>
        <v>1.4806269010413341E-2</v>
      </c>
      <c r="P279" s="12">
        <f t="shared" si="54"/>
        <v>17542010.739999998</v>
      </c>
      <c r="Q279" s="9">
        <f t="shared" si="55"/>
        <v>615644.18000000005</v>
      </c>
      <c r="R279" s="11">
        <f t="shared" si="56"/>
        <v>3.5095416889477982E-2</v>
      </c>
    </row>
    <row r="280" spans="1:18" x14ac:dyDescent="0.2">
      <c r="A280" s="3" t="s">
        <v>190</v>
      </c>
      <c r="B280" s="9">
        <v>12468358.84</v>
      </c>
      <c r="C280" s="10">
        <f t="shared" si="47"/>
        <v>0.2793243758979671</v>
      </c>
      <c r="D280" s="9">
        <v>12506341.140000001</v>
      </c>
      <c r="E280" s="10">
        <f t="shared" si="48"/>
        <v>0.28017528036573341</v>
      </c>
      <c r="F280" s="9">
        <v>222765.18</v>
      </c>
      <c r="G280" s="10">
        <f t="shared" si="49"/>
        <v>4.9905320879663024E-3</v>
      </c>
      <c r="H280" s="9">
        <v>10741685.33</v>
      </c>
      <c r="I280" s="10">
        <f t="shared" si="50"/>
        <v>0.24064230019342295</v>
      </c>
      <c r="J280" s="9">
        <v>4424428.21</v>
      </c>
      <c r="K280" s="11">
        <f t="shared" si="51"/>
        <v>9.9118950964007524E-2</v>
      </c>
      <c r="L280" s="9">
        <v>2325768.63</v>
      </c>
      <c r="M280" s="11">
        <f t="shared" si="52"/>
        <v>5.2103398642464792E-2</v>
      </c>
      <c r="N280" s="9">
        <v>1948213.5700000003</v>
      </c>
      <c r="O280" s="11">
        <f t="shared" si="53"/>
        <v>4.3645161848437829E-2</v>
      </c>
      <c r="P280" s="12">
        <f t="shared" si="54"/>
        <v>44637560.900000006</v>
      </c>
      <c r="Q280" s="9">
        <f t="shared" si="55"/>
        <v>2548533.81</v>
      </c>
      <c r="R280" s="11">
        <f t="shared" si="56"/>
        <v>5.7093930730431099E-2</v>
      </c>
    </row>
    <row r="281" spans="1:18" x14ac:dyDescent="0.2">
      <c r="A281" s="3" t="s">
        <v>276</v>
      </c>
      <c r="B281" s="9">
        <v>5613450.8499999996</v>
      </c>
      <c r="C281" s="10">
        <f t="shared" si="47"/>
        <v>0.3284843269767132</v>
      </c>
      <c r="D281" s="9">
        <v>4287303.66</v>
      </c>
      <c r="E281" s="10">
        <f t="shared" si="48"/>
        <v>0.25088169379801362</v>
      </c>
      <c r="F281" s="9">
        <v>233696.93</v>
      </c>
      <c r="G281" s="10">
        <f t="shared" si="49"/>
        <v>1.3675327497981756E-2</v>
      </c>
      <c r="H281" s="9">
        <v>2693466.13</v>
      </c>
      <c r="I281" s="10">
        <f t="shared" si="50"/>
        <v>0.15761452849411201</v>
      </c>
      <c r="J281" s="9">
        <v>3338274.67</v>
      </c>
      <c r="K281" s="11">
        <f t="shared" si="51"/>
        <v>0.19534702227567546</v>
      </c>
      <c r="L281" s="9">
        <v>663577.91</v>
      </c>
      <c r="M281" s="11">
        <f t="shared" si="52"/>
        <v>3.8830827772004806E-2</v>
      </c>
      <c r="N281" s="9">
        <v>259175.62</v>
      </c>
      <c r="O281" s="11">
        <f t="shared" si="53"/>
        <v>1.5166273185499143E-2</v>
      </c>
      <c r="P281" s="12">
        <f t="shared" si="54"/>
        <v>17088945.77</v>
      </c>
      <c r="Q281" s="9">
        <f t="shared" si="55"/>
        <v>897274.84000000008</v>
      </c>
      <c r="R281" s="11">
        <f t="shared" si="56"/>
        <v>5.2506155269986567E-2</v>
      </c>
    </row>
    <row r="282" spans="1:18" x14ac:dyDescent="0.2">
      <c r="A282" s="3" t="s">
        <v>207</v>
      </c>
      <c r="B282" s="9">
        <v>1802696.1199999996</v>
      </c>
      <c r="C282" s="10">
        <f t="shared" si="47"/>
        <v>0.35470334589314861</v>
      </c>
      <c r="D282" s="9">
        <v>1214185.8299999998</v>
      </c>
      <c r="E282" s="10">
        <f t="shared" si="48"/>
        <v>0.23890647550572736</v>
      </c>
      <c r="F282" s="9">
        <v>35262.65</v>
      </c>
      <c r="G282" s="10">
        <f t="shared" si="49"/>
        <v>6.938374028374255E-3</v>
      </c>
      <c r="H282" s="9">
        <v>871856.87</v>
      </c>
      <c r="I282" s="10">
        <f t="shared" si="50"/>
        <v>0.17154890693886218</v>
      </c>
      <c r="J282" s="9">
        <v>620483.29999999993</v>
      </c>
      <c r="K282" s="11">
        <f t="shared" si="51"/>
        <v>0.12208796598553855</v>
      </c>
      <c r="L282" s="9">
        <v>432858.78</v>
      </c>
      <c r="M282" s="11">
        <f t="shared" si="52"/>
        <v>8.5170459880518495E-2</v>
      </c>
      <c r="N282" s="9">
        <v>104920.66</v>
      </c>
      <c r="O282" s="11">
        <f t="shared" si="53"/>
        <v>2.0644471767830425E-2</v>
      </c>
      <c r="P282" s="12">
        <f t="shared" si="54"/>
        <v>5082264.21</v>
      </c>
      <c r="Q282" s="9">
        <f t="shared" si="55"/>
        <v>468121.43000000005</v>
      </c>
      <c r="R282" s="11">
        <f t="shared" si="56"/>
        <v>9.2108833908892754E-2</v>
      </c>
    </row>
    <row r="283" spans="1:18" x14ac:dyDescent="0.2">
      <c r="A283" s="3" t="s">
        <v>98</v>
      </c>
      <c r="B283" s="9">
        <v>4176560.9400000004</v>
      </c>
      <c r="C283" s="10">
        <f t="shared" si="47"/>
        <v>0.42789457612980669</v>
      </c>
      <c r="D283" s="9">
        <v>3057656.66</v>
      </c>
      <c r="E283" s="10">
        <f t="shared" si="48"/>
        <v>0.31326124993190696</v>
      </c>
      <c r="F283" s="9">
        <v>34766.129999999997</v>
      </c>
      <c r="G283" s="10">
        <f t="shared" si="49"/>
        <v>3.5618391958681089E-3</v>
      </c>
      <c r="H283" s="9">
        <v>1198378.1299999999</v>
      </c>
      <c r="I283" s="10">
        <f t="shared" si="50"/>
        <v>0.12277553454770859</v>
      </c>
      <c r="J283" s="9">
        <v>677776.15999999992</v>
      </c>
      <c r="K283" s="11">
        <f t="shared" si="51"/>
        <v>6.9439126319581004E-2</v>
      </c>
      <c r="L283" s="9">
        <v>392037.85000000003</v>
      </c>
      <c r="M283" s="11">
        <f t="shared" si="52"/>
        <v>4.0164832277675498E-2</v>
      </c>
      <c r="N283" s="9">
        <v>223548.32</v>
      </c>
      <c r="O283" s="11">
        <f t="shared" si="53"/>
        <v>2.2902841597453233E-2</v>
      </c>
      <c r="P283" s="12">
        <f t="shared" si="54"/>
        <v>9760724.1899999995</v>
      </c>
      <c r="Q283" s="9">
        <f t="shared" si="55"/>
        <v>426803.98000000004</v>
      </c>
      <c r="R283" s="11">
        <f t="shared" si="56"/>
        <v>4.3726671473543609E-2</v>
      </c>
    </row>
    <row r="284" spans="1:18" x14ac:dyDescent="0.2">
      <c r="A284" s="3" t="s">
        <v>99</v>
      </c>
      <c r="B284" s="9">
        <v>2933304.4000000004</v>
      </c>
      <c r="C284" s="10">
        <f t="shared" si="47"/>
        <v>0.42096435085827316</v>
      </c>
      <c r="D284" s="9">
        <v>2365859.8900000006</v>
      </c>
      <c r="E284" s="10">
        <f t="shared" si="48"/>
        <v>0.3395292601802512</v>
      </c>
      <c r="F284" s="9">
        <v>20224.45</v>
      </c>
      <c r="G284" s="10">
        <f t="shared" si="49"/>
        <v>2.9024510602157763E-3</v>
      </c>
      <c r="H284" s="9">
        <v>553494.92000000004</v>
      </c>
      <c r="I284" s="10">
        <f t="shared" si="50"/>
        <v>7.9433157261534743E-2</v>
      </c>
      <c r="J284" s="9">
        <v>856547.38</v>
      </c>
      <c r="K284" s="11">
        <f t="shared" si="51"/>
        <v>0.1229248187815266</v>
      </c>
      <c r="L284" s="9">
        <v>97527.51</v>
      </c>
      <c r="M284" s="11">
        <f t="shared" si="52"/>
        <v>1.3996367011202021E-2</v>
      </c>
      <c r="N284" s="9">
        <v>141100.37</v>
      </c>
      <c r="O284" s="11">
        <f t="shared" si="53"/>
        <v>2.0249594846996496E-2</v>
      </c>
      <c r="P284" s="12">
        <f t="shared" si="54"/>
        <v>6968058.9200000009</v>
      </c>
      <c r="Q284" s="9">
        <f t="shared" si="55"/>
        <v>117751.95999999999</v>
      </c>
      <c r="R284" s="11">
        <f t="shared" si="56"/>
        <v>1.6898818071417798E-2</v>
      </c>
    </row>
    <row r="285" spans="1:18" x14ac:dyDescent="0.2">
      <c r="A285" s="3" t="s">
        <v>254</v>
      </c>
      <c r="B285" s="9">
        <v>19262963.960000001</v>
      </c>
      <c r="C285" s="10">
        <f t="shared" si="47"/>
        <v>0.2731092233795322</v>
      </c>
      <c r="D285" s="9">
        <v>14236868.640000001</v>
      </c>
      <c r="E285" s="10">
        <f t="shared" si="48"/>
        <v>0.20184952563379122</v>
      </c>
      <c r="F285" s="9">
        <v>206911</v>
      </c>
      <c r="G285" s="10">
        <f t="shared" si="49"/>
        <v>2.9335725611087308E-3</v>
      </c>
      <c r="H285" s="9">
        <v>17481784.09</v>
      </c>
      <c r="I285" s="10">
        <f t="shared" si="50"/>
        <v>0.24785575501375548</v>
      </c>
      <c r="J285" s="9">
        <v>10621026</v>
      </c>
      <c r="K285" s="11">
        <f t="shared" si="51"/>
        <v>0.15058431134363287</v>
      </c>
      <c r="L285" s="9">
        <v>6045195</v>
      </c>
      <c r="M285" s="11">
        <f t="shared" si="52"/>
        <v>8.5708435890560167E-2</v>
      </c>
      <c r="N285" s="9">
        <v>2677339.9800000004</v>
      </c>
      <c r="O285" s="11">
        <f t="shared" si="53"/>
        <v>3.7959176177619361E-2</v>
      </c>
      <c r="P285" s="12">
        <f t="shared" si="54"/>
        <v>70532088.670000002</v>
      </c>
      <c r="Q285" s="9">
        <f t="shared" si="55"/>
        <v>6252106</v>
      </c>
      <c r="R285" s="11">
        <f t="shared" si="56"/>
        <v>8.8642008451668891E-2</v>
      </c>
    </row>
    <row r="286" spans="1:18" x14ac:dyDescent="0.2">
      <c r="A286" s="3" t="s">
        <v>33</v>
      </c>
      <c r="B286" s="9">
        <v>3638683.6</v>
      </c>
      <c r="C286" s="10">
        <f t="shared" si="47"/>
        <v>0.46201030603912902</v>
      </c>
      <c r="D286" s="9">
        <v>1858642.5500000003</v>
      </c>
      <c r="E286" s="10">
        <f t="shared" si="48"/>
        <v>0.23599524106543565</v>
      </c>
      <c r="F286" s="9">
        <v>20964.91</v>
      </c>
      <c r="G286" s="10">
        <f t="shared" si="49"/>
        <v>2.6619529340728598E-3</v>
      </c>
      <c r="H286" s="9">
        <v>907004.24</v>
      </c>
      <c r="I286" s="10">
        <f t="shared" si="50"/>
        <v>0.1151639858165155</v>
      </c>
      <c r="J286" s="9">
        <v>835253.02999999991</v>
      </c>
      <c r="K286" s="11">
        <f t="shared" si="51"/>
        <v>0.10605360356432468</v>
      </c>
      <c r="L286" s="9">
        <v>412887.39</v>
      </c>
      <c r="M286" s="11">
        <f t="shared" si="52"/>
        <v>5.2425066420613543E-2</v>
      </c>
      <c r="N286" s="9">
        <v>202327.12</v>
      </c>
      <c r="O286" s="11">
        <f t="shared" si="53"/>
        <v>2.5689844159908701E-2</v>
      </c>
      <c r="P286" s="12">
        <f t="shared" si="54"/>
        <v>7875762.8400000008</v>
      </c>
      <c r="Q286" s="9">
        <f t="shared" si="55"/>
        <v>433852.3</v>
      </c>
      <c r="R286" s="11">
        <f t="shared" si="56"/>
        <v>5.5087019354686399E-2</v>
      </c>
    </row>
    <row r="287" spans="1:18" x14ac:dyDescent="0.2">
      <c r="A287" s="3" t="s">
        <v>44</v>
      </c>
      <c r="B287" s="9">
        <v>3957727.9399999995</v>
      </c>
      <c r="C287" s="10">
        <f t="shared" si="47"/>
        <v>0.29387042915737921</v>
      </c>
      <c r="D287" s="9">
        <v>3557178.1600000006</v>
      </c>
      <c r="E287" s="10">
        <f t="shared" si="48"/>
        <v>0.26412868401167994</v>
      </c>
      <c r="F287" s="9">
        <v>92620.06</v>
      </c>
      <c r="G287" s="10">
        <f t="shared" si="49"/>
        <v>6.8772531092125087E-3</v>
      </c>
      <c r="H287" s="9">
        <v>2761462.9199999995</v>
      </c>
      <c r="I287" s="10">
        <f t="shared" si="50"/>
        <v>0.20504499190072917</v>
      </c>
      <c r="J287" s="9">
        <v>1884306.27</v>
      </c>
      <c r="K287" s="11">
        <f t="shared" si="51"/>
        <v>0.13991408722976562</v>
      </c>
      <c r="L287" s="9">
        <v>1099149.5099999998</v>
      </c>
      <c r="M287" s="11">
        <f t="shared" si="52"/>
        <v>8.1614386614918016E-2</v>
      </c>
      <c r="N287" s="9">
        <v>115150.2</v>
      </c>
      <c r="O287" s="11">
        <f t="shared" si="53"/>
        <v>8.5501679763157375E-3</v>
      </c>
      <c r="P287" s="12">
        <f t="shared" si="54"/>
        <v>13467595.059999997</v>
      </c>
      <c r="Q287" s="9">
        <f t="shared" si="55"/>
        <v>1191769.5699999998</v>
      </c>
      <c r="R287" s="11">
        <f t="shared" si="56"/>
        <v>8.849163972413053E-2</v>
      </c>
    </row>
    <row r="288" spans="1:18" x14ac:dyDescent="0.2">
      <c r="A288" s="3" t="s">
        <v>68</v>
      </c>
      <c r="B288" s="9">
        <v>2476682.6799999997</v>
      </c>
      <c r="C288" s="10">
        <f t="shared" si="47"/>
        <v>0.32482147910540171</v>
      </c>
      <c r="D288" s="9">
        <v>1898284.1600000006</v>
      </c>
      <c r="E288" s="10">
        <f t="shared" si="48"/>
        <v>0.24896345163343866</v>
      </c>
      <c r="F288" s="9">
        <v>17428.810000000001</v>
      </c>
      <c r="G288" s="10">
        <f t="shared" si="49"/>
        <v>2.2858204197749778E-3</v>
      </c>
      <c r="H288" s="9">
        <v>2387640.9900000002</v>
      </c>
      <c r="I288" s="10">
        <f t="shared" si="50"/>
        <v>0.31314349803765973</v>
      </c>
      <c r="J288" s="9">
        <v>607801.94000000006</v>
      </c>
      <c r="K288" s="11">
        <f t="shared" si="51"/>
        <v>7.9714339971050568E-2</v>
      </c>
      <c r="L288" s="9">
        <v>191760.97999999998</v>
      </c>
      <c r="M288" s="11">
        <f t="shared" si="52"/>
        <v>2.5149804478909406E-2</v>
      </c>
      <c r="N288" s="9">
        <v>45150.770000000004</v>
      </c>
      <c r="O288" s="11">
        <f t="shared" si="53"/>
        <v>5.9216063537650297E-3</v>
      </c>
      <c r="P288" s="12">
        <f t="shared" si="54"/>
        <v>7624750.3300000001</v>
      </c>
      <c r="Q288" s="9">
        <f t="shared" si="55"/>
        <v>209189.78999999998</v>
      </c>
      <c r="R288" s="11">
        <f t="shared" si="56"/>
        <v>2.7435624898684386E-2</v>
      </c>
    </row>
    <row r="289" spans="1:18" x14ac:dyDescent="0.2">
      <c r="A289" s="3" t="s">
        <v>114</v>
      </c>
      <c r="B289" s="9">
        <v>4422837.2299999995</v>
      </c>
      <c r="C289" s="10">
        <f t="shared" si="47"/>
        <v>0.36069802237189352</v>
      </c>
      <c r="D289" s="9">
        <v>4694904.1400000006</v>
      </c>
      <c r="E289" s="10">
        <f t="shared" si="48"/>
        <v>0.3828860413485341</v>
      </c>
      <c r="F289" s="9">
        <v>102503.17</v>
      </c>
      <c r="G289" s="10">
        <f t="shared" si="49"/>
        <v>8.3594961295579955E-3</v>
      </c>
      <c r="H289" s="9">
        <v>1368164.97</v>
      </c>
      <c r="I289" s="10">
        <f t="shared" si="50"/>
        <v>0.11157869333516059</v>
      </c>
      <c r="J289" s="9">
        <v>1432815.47</v>
      </c>
      <c r="K289" s="11">
        <f t="shared" si="51"/>
        <v>0.11685117031830158</v>
      </c>
      <c r="L289" s="9">
        <v>98479.64</v>
      </c>
      <c r="M289" s="11">
        <f t="shared" si="52"/>
        <v>8.0313630243851464E-3</v>
      </c>
      <c r="N289" s="9">
        <v>142179.16</v>
      </c>
      <c r="O289" s="11">
        <f t="shared" si="53"/>
        <v>1.1595213472166833E-2</v>
      </c>
      <c r="P289" s="12">
        <f t="shared" si="54"/>
        <v>12261883.780000003</v>
      </c>
      <c r="Q289" s="9">
        <f t="shared" si="55"/>
        <v>200982.81</v>
      </c>
      <c r="R289" s="11">
        <f t="shared" si="56"/>
        <v>1.6390859153943144E-2</v>
      </c>
    </row>
    <row r="290" spans="1:18" x14ac:dyDescent="0.2">
      <c r="A290" s="3" t="s">
        <v>191</v>
      </c>
      <c r="B290" s="9">
        <v>18365831.150000006</v>
      </c>
      <c r="C290" s="10">
        <f t="shared" si="47"/>
        <v>0.32957022844792472</v>
      </c>
      <c r="D290" s="9">
        <v>15976583.250000002</v>
      </c>
      <c r="E290" s="10">
        <f t="shared" si="48"/>
        <v>0.28669577480678227</v>
      </c>
      <c r="F290" s="9">
        <v>317323.64999999997</v>
      </c>
      <c r="G290" s="10">
        <f t="shared" si="49"/>
        <v>5.6942932213786181E-3</v>
      </c>
      <c r="H290" s="9">
        <v>11720397.52</v>
      </c>
      <c r="I290" s="10">
        <f t="shared" si="50"/>
        <v>0.21031959058204067</v>
      </c>
      <c r="J290" s="9">
        <v>5848272.8600000003</v>
      </c>
      <c r="K290" s="11">
        <f t="shared" si="51"/>
        <v>0.10494578801003501</v>
      </c>
      <c r="L290" s="9">
        <v>2944850.27</v>
      </c>
      <c r="M290" s="11">
        <f t="shared" si="52"/>
        <v>5.2844598662709172E-2</v>
      </c>
      <c r="N290" s="9">
        <v>553349.97</v>
      </c>
      <c r="O290" s="11">
        <f t="shared" si="53"/>
        <v>9.9297262691295206E-3</v>
      </c>
      <c r="P290" s="12">
        <f t="shared" si="54"/>
        <v>55726608.670000009</v>
      </c>
      <c r="Q290" s="9">
        <f t="shared" si="55"/>
        <v>3262173.92</v>
      </c>
      <c r="R290" s="11">
        <f t="shared" si="56"/>
        <v>5.8538891884087792E-2</v>
      </c>
    </row>
    <row r="291" spans="1:18" x14ac:dyDescent="0.2">
      <c r="A291" s="3" t="s">
        <v>208</v>
      </c>
      <c r="B291" s="9">
        <v>2330885.64</v>
      </c>
      <c r="C291" s="10">
        <f t="shared" si="47"/>
        <v>0.38577943144500287</v>
      </c>
      <c r="D291" s="9">
        <v>1615457.0600000003</v>
      </c>
      <c r="E291" s="10">
        <f t="shared" si="48"/>
        <v>0.26737052021591928</v>
      </c>
      <c r="F291" s="9">
        <v>208049.78</v>
      </c>
      <c r="G291" s="10">
        <f t="shared" si="49"/>
        <v>3.4433832558451012E-2</v>
      </c>
      <c r="H291" s="9">
        <v>778655.82</v>
      </c>
      <c r="I291" s="10">
        <f t="shared" si="50"/>
        <v>0.12887350386308205</v>
      </c>
      <c r="J291" s="9">
        <v>775564.96000000008</v>
      </c>
      <c r="K291" s="11">
        <f t="shared" si="51"/>
        <v>0.12836194285253155</v>
      </c>
      <c r="L291" s="9">
        <v>288013.88</v>
      </c>
      <c r="M291" s="11">
        <f t="shared" si="52"/>
        <v>4.7668503751505061E-2</v>
      </c>
      <c r="N291" s="9">
        <v>45389.229999999996</v>
      </c>
      <c r="O291" s="11">
        <f t="shared" si="53"/>
        <v>7.5122653135082443E-3</v>
      </c>
      <c r="P291" s="12">
        <f t="shared" si="54"/>
        <v>6042016.3700000001</v>
      </c>
      <c r="Q291" s="9">
        <f t="shared" si="55"/>
        <v>496063.66000000003</v>
      </c>
      <c r="R291" s="11">
        <f t="shared" si="56"/>
        <v>8.2102336309956073E-2</v>
      </c>
    </row>
    <row r="292" spans="1:18" x14ac:dyDescent="0.2">
      <c r="A292" s="3" t="s">
        <v>57</v>
      </c>
      <c r="B292" s="9">
        <v>3245980.81</v>
      </c>
      <c r="C292" s="10">
        <f t="shared" si="47"/>
        <v>0.34503019098453425</v>
      </c>
      <c r="D292" s="9">
        <v>2342425.4899999988</v>
      </c>
      <c r="E292" s="10">
        <f t="shared" si="48"/>
        <v>0.24898715103055113</v>
      </c>
      <c r="F292" s="9">
        <v>4767.71</v>
      </c>
      <c r="G292" s="10">
        <f t="shared" si="49"/>
        <v>5.0678176740634321E-4</v>
      </c>
      <c r="H292" s="9">
        <v>2184938.44</v>
      </c>
      <c r="I292" s="10">
        <f t="shared" si="50"/>
        <v>0.23224713002620931</v>
      </c>
      <c r="J292" s="9">
        <v>1307827.8700000001</v>
      </c>
      <c r="K292" s="11">
        <f t="shared" si="51"/>
        <v>0.13901502386300202</v>
      </c>
      <c r="L292" s="9">
        <v>256787.06</v>
      </c>
      <c r="M292" s="11">
        <f t="shared" si="52"/>
        <v>2.7295074598471532E-2</v>
      </c>
      <c r="N292" s="9">
        <v>65089.37</v>
      </c>
      <c r="O292" s="11">
        <f t="shared" si="53"/>
        <v>6.9186477298253078E-3</v>
      </c>
      <c r="P292" s="12">
        <f t="shared" si="54"/>
        <v>9407816.75</v>
      </c>
      <c r="Q292" s="9">
        <f t="shared" si="55"/>
        <v>261554.77</v>
      </c>
      <c r="R292" s="11">
        <f t="shared" si="56"/>
        <v>2.7801856365877873E-2</v>
      </c>
    </row>
    <row r="293" spans="1:18" x14ac:dyDescent="0.2">
      <c r="A293" s="3" t="s">
        <v>159</v>
      </c>
      <c r="B293" s="9">
        <v>19904310.849999998</v>
      </c>
      <c r="C293" s="10">
        <f t="shared" si="47"/>
        <v>0.26300358005217717</v>
      </c>
      <c r="D293" s="9">
        <v>19507155.640000001</v>
      </c>
      <c r="E293" s="10">
        <f t="shared" si="48"/>
        <v>0.25775581021711286</v>
      </c>
      <c r="F293" s="9">
        <v>228152.72</v>
      </c>
      <c r="G293" s="10">
        <f t="shared" si="49"/>
        <v>3.0146726812519597E-3</v>
      </c>
      <c r="H293" s="9">
        <v>19827001.559999999</v>
      </c>
      <c r="I293" s="10">
        <f t="shared" si="50"/>
        <v>0.26198206163867771</v>
      </c>
      <c r="J293" s="9">
        <v>10511378.210000001</v>
      </c>
      <c r="K293" s="11">
        <f t="shared" si="51"/>
        <v>0.13889102322336602</v>
      </c>
      <c r="L293" s="9">
        <v>3085208.8</v>
      </c>
      <c r="M293" s="11">
        <f t="shared" si="52"/>
        <v>4.0766091613188483E-2</v>
      </c>
      <c r="N293" s="9">
        <v>2617552.33</v>
      </c>
      <c r="O293" s="11">
        <f t="shared" si="53"/>
        <v>3.458676057422596E-2</v>
      </c>
      <c r="P293" s="12">
        <f t="shared" si="54"/>
        <v>75680760.109999985</v>
      </c>
      <c r="Q293" s="9">
        <f t="shared" si="55"/>
        <v>3313361.52</v>
      </c>
      <c r="R293" s="11">
        <f t="shared" si="56"/>
        <v>4.3780764294440444E-2</v>
      </c>
    </row>
    <row r="294" spans="1:18" x14ac:dyDescent="0.2">
      <c r="A294" s="3" t="s">
        <v>209</v>
      </c>
      <c r="B294" s="9">
        <v>2741347.6999999993</v>
      </c>
      <c r="C294" s="10">
        <f t="shared" si="47"/>
        <v>9.9746336232510141E-2</v>
      </c>
      <c r="D294" s="9">
        <v>2177024.6300000004</v>
      </c>
      <c r="E294" s="10">
        <f t="shared" si="48"/>
        <v>7.9212947241401044E-2</v>
      </c>
      <c r="F294" s="9">
        <v>618374.76</v>
      </c>
      <c r="G294" s="10">
        <f t="shared" si="49"/>
        <v>2.2500107056342318E-2</v>
      </c>
      <c r="H294" s="9">
        <v>1701524.07</v>
      </c>
      <c r="I294" s="10">
        <f t="shared" si="50"/>
        <v>6.1911443044575916E-2</v>
      </c>
      <c r="J294" s="9">
        <v>521089.66000000003</v>
      </c>
      <c r="K294" s="11">
        <f t="shared" si="51"/>
        <v>1.8960303515546173E-2</v>
      </c>
      <c r="L294" s="9">
        <v>19643329.34</v>
      </c>
      <c r="M294" s="11">
        <f t="shared" si="52"/>
        <v>0.71473973661698298</v>
      </c>
      <c r="N294" s="9">
        <v>80501.740000000005</v>
      </c>
      <c r="O294" s="11">
        <f t="shared" si="53"/>
        <v>2.9291262926414313E-3</v>
      </c>
      <c r="P294" s="12">
        <f t="shared" si="54"/>
        <v>27483191.899999999</v>
      </c>
      <c r="Q294" s="9">
        <f t="shared" si="55"/>
        <v>20261704.100000001</v>
      </c>
      <c r="R294" s="11">
        <f t="shared" si="56"/>
        <v>0.7372398436733254</v>
      </c>
    </row>
    <row r="295" spans="1:18" x14ac:dyDescent="0.2">
      <c r="A295" s="3" t="s">
        <v>240</v>
      </c>
      <c r="B295" s="9">
        <v>3067508.52</v>
      </c>
      <c r="C295" s="10">
        <f t="shared" si="47"/>
        <v>0.36805109759359539</v>
      </c>
      <c r="D295" s="9">
        <v>2330072.1200000006</v>
      </c>
      <c r="E295" s="10">
        <f t="shared" si="48"/>
        <v>0.2795707316367082</v>
      </c>
      <c r="F295" s="9">
        <v>39130.03</v>
      </c>
      <c r="G295" s="10">
        <f t="shared" si="49"/>
        <v>4.6949667446629668E-3</v>
      </c>
      <c r="H295" s="9">
        <v>1583701.31</v>
      </c>
      <c r="I295" s="10">
        <f t="shared" si="50"/>
        <v>0.19001838189056272</v>
      </c>
      <c r="J295" s="9">
        <v>576633.0199999999</v>
      </c>
      <c r="K295" s="11">
        <f t="shared" si="51"/>
        <v>6.9186577489835172E-2</v>
      </c>
      <c r="L295" s="9">
        <v>663758.52</v>
      </c>
      <c r="M295" s="11">
        <f t="shared" si="52"/>
        <v>7.964021949093085E-2</v>
      </c>
      <c r="N295" s="9">
        <v>73660.2</v>
      </c>
      <c r="O295" s="11">
        <f t="shared" si="53"/>
        <v>8.8380251537047896E-3</v>
      </c>
      <c r="P295" s="12">
        <f t="shared" si="54"/>
        <v>8334463.7199999997</v>
      </c>
      <c r="Q295" s="9">
        <f t="shared" si="55"/>
        <v>702888.55</v>
      </c>
      <c r="R295" s="11">
        <f t="shared" si="56"/>
        <v>8.4335186235593815E-2</v>
      </c>
    </row>
    <row r="296" spans="1:18" x14ac:dyDescent="0.2">
      <c r="A296" s="3" t="s">
        <v>263</v>
      </c>
      <c r="B296" s="9">
        <v>4235574.8800000008</v>
      </c>
      <c r="C296" s="10">
        <f t="shared" si="47"/>
        <v>0.28057620792928956</v>
      </c>
      <c r="D296" s="9">
        <v>4136929.4099999992</v>
      </c>
      <c r="E296" s="10">
        <f t="shared" si="48"/>
        <v>0.27404165885716858</v>
      </c>
      <c r="F296" s="9">
        <v>20849.419999999998</v>
      </c>
      <c r="G296" s="10">
        <f t="shared" si="49"/>
        <v>1.3811233107334621E-3</v>
      </c>
      <c r="H296" s="9">
        <v>2806604.2700000005</v>
      </c>
      <c r="I296" s="10">
        <f t="shared" si="50"/>
        <v>0.1859172380479204</v>
      </c>
      <c r="J296" s="9">
        <v>1670182.34</v>
      </c>
      <c r="K296" s="11">
        <f t="shared" si="51"/>
        <v>0.11063750276743244</v>
      </c>
      <c r="L296" s="9">
        <v>2110778.64</v>
      </c>
      <c r="M296" s="11">
        <f t="shared" si="52"/>
        <v>0.13982382164598703</v>
      </c>
      <c r="N296" s="9">
        <v>115068.37</v>
      </c>
      <c r="O296" s="11">
        <f t="shared" si="53"/>
        <v>7.6224474414685398E-3</v>
      </c>
      <c r="P296" s="12">
        <f t="shared" si="54"/>
        <v>15095987.33</v>
      </c>
      <c r="Q296" s="9">
        <f t="shared" si="55"/>
        <v>2131628.06</v>
      </c>
      <c r="R296" s="11">
        <f t="shared" si="56"/>
        <v>0.14120494495672051</v>
      </c>
    </row>
    <row r="297" spans="1:18" x14ac:dyDescent="0.2">
      <c r="A297" s="3" t="s">
        <v>45</v>
      </c>
      <c r="B297" s="9">
        <v>28700018.66</v>
      </c>
      <c r="C297" s="10">
        <f t="shared" si="47"/>
        <v>0.31513480910451236</v>
      </c>
      <c r="D297" s="9">
        <v>29733405.32</v>
      </c>
      <c r="E297" s="10">
        <f t="shared" si="48"/>
        <v>0.326481704438909</v>
      </c>
      <c r="F297" s="9">
        <v>117672.80999999998</v>
      </c>
      <c r="G297" s="10">
        <f t="shared" si="49"/>
        <v>1.2920827319121175E-3</v>
      </c>
      <c r="H297" s="9">
        <v>14599763.699999997</v>
      </c>
      <c r="I297" s="10">
        <f t="shared" si="50"/>
        <v>0.1603097824107996</v>
      </c>
      <c r="J297" s="9">
        <v>12435149.77</v>
      </c>
      <c r="K297" s="11">
        <f t="shared" si="51"/>
        <v>0.13654167251175475</v>
      </c>
      <c r="L297" s="9">
        <v>2658137.5699999998</v>
      </c>
      <c r="M297" s="11">
        <f t="shared" si="52"/>
        <v>2.9187147423808759E-2</v>
      </c>
      <c r="N297" s="9">
        <v>2828046.77</v>
      </c>
      <c r="O297" s="11">
        <f t="shared" si="53"/>
        <v>3.1052801378303452E-2</v>
      </c>
      <c r="P297" s="12">
        <f t="shared" si="54"/>
        <v>91072194.599999994</v>
      </c>
      <c r="Q297" s="9">
        <f t="shared" si="55"/>
        <v>2775810.38</v>
      </c>
      <c r="R297" s="11">
        <f t="shared" si="56"/>
        <v>3.0479230155720877E-2</v>
      </c>
    </row>
    <row r="298" spans="1:18" x14ac:dyDescent="0.2">
      <c r="A298" s="3" t="s">
        <v>128</v>
      </c>
      <c r="B298" s="9">
        <v>3127682.6599999997</v>
      </c>
      <c r="C298" s="10">
        <f t="shared" si="47"/>
        <v>0.3419033571467639</v>
      </c>
      <c r="D298" s="9">
        <v>3260055.3700000006</v>
      </c>
      <c r="E298" s="10">
        <f t="shared" si="48"/>
        <v>0.35637371071633461</v>
      </c>
      <c r="F298" s="9">
        <v>4459.6399999999994</v>
      </c>
      <c r="G298" s="10">
        <f t="shared" si="49"/>
        <v>4.8750658344155485E-4</v>
      </c>
      <c r="H298" s="9">
        <v>1046548.23</v>
      </c>
      <c r="I298" s="10">
        <f t="shared" si="50"/>
        <v>0.11440366307910652</v>
      </c>
      <c r="J298" s="9">
        <v>1434542.11</v>
      </c>
      <c r="K298" s="11">
        <f t="shared" si="51"/>
        <v>0.15681730427773077</v>
      </c>
      <c r="L298" s="9">
        <v>166715.22</v>
      </c>
      <c r="M298" s="11">
        <f t="shared" si="52"/>
        <v>1.82245130346636E-2</v>
      </c>
      <c r="N298" s="9">
        <v>107852.72</v>
      </c>
      <c r="O298" s="11">
        <f t="shared" si="53"/>
        <v>1.178994516195896E-2</v>
      </c>
      <c r="P298" s="12">
        <f t="shared" si="54"/>
        <v>9147855.9500000011</v>
      </c>
      <c r="Q298" s="9">
        <f t="shared" si="55"/>
        <v>171174.86</v>
      </c>
      <c r="R298" s="11">
        <f t="shared" si="56"/>
        <v>1.8712019618105154E-2</v>
      </c>
    </row>
    <row r="299" spans="1:18" x14ac:dyDescent="0.2">
      <c r="A299" s="3" t="s">
        <v>192</v>
      </c>
      <c r="B299" s="9">
        <v>42598483.699999996</v>
      </c>
      <c r="C299" s="10">
        <f t="shared" si="47"/>
        <v>0.30527330396321556</v>
      </c>
      <c r="D299" s="9">
        <v>33370992.640000004</v>
      </c>
      <c r="E299" s="10">
        <f t="shared" si="48"/>
        <v>0.23914638022068732</v>
      </c>
      <c r="F299" s="9">
        <v>972279.48</v>
      </c>
      <c r="G299" s="10">
        <f t="shared" si="49"/>
        <v>6.9676416495368628E-3</v>
      </c>
      <c r="H299" s="9">
        <v>24949493.409999993</v>
      </c>
      <c r="I299" s="10">
        <f t="shared" si="50"/>
        <v>0.17879543176038379</v>
      </c>
      <c r="J299" s="9">
        <v>16304746.25</v>
      </c>
      <c r="K299" s="11">
        <f t="shared" si="51"/>
        <v>0.11684462275870512</v>
      </c>
      <c r="L299" s="9">
        <v>17479848.48</v>
      </c>
      <c r="M299" s="11">
        <f t="shared" si="52"/>
        <v>0.12526575208276702</v>
      </c>
      <c r="N299" s="9">
        <v>3866275.01</v>
      </c>
      <c r="O299" s="11">
        <f t="shared" si="53"/>
        <v>2.7706867564704286E-2</v>
      </c>
      <c r="P299" s="12">
        <f t="shared" si="54"/>
        <v>139542118.97</v>
      </c>
      <c r="Q299" s="9">
        <f t="shared" si="55"/>
        <v>18452127.960000001</v>
      </c>
      <c r="R299" s="11">
        <f t="shared" si="56"/>
        <v>0.13223339373230389</v>
      </c>
    </row>
    <row r="300" spans="1:18" x14ac:dyDescent="0.2">
      <c r="A300" s="3" t="s">
        <v>300</v>
      </c>
      <c r="B300" s="9">
        <v>2420542.2699999996</v>
      </c>
      <c r="C300" s="10">
        <f t="shared" si="47"/>
        <v>0.40905581921155082</v>
      </c>
      <c r="D300" s="9">
        <v>1602999.4400000004</v>
      </c>
      <c r="E300" s="10">
        <f t="shared" si="48"/>
        <v>0.27089642566946681</v>
      </c>
      <c r="F300" s="9">
        <v>18037.52</v>
      </c>
      <c r="G300" s="10">
        <f t="shared" si="49"/>
        <v>3.0482229587937473E-3</v>
      </c>
      <c r="H300" s="9">
        <v>634641.66999999993</v>
      </c>
      <c r="I300" s="10">
        <f t="shared" si="50"/>
        <v>0.10725029322773889</v>
      </c>
      <c r="J300" s="9">
        <v>588172.23</v>
      </c>
      <c r="K300" s="11">
        <f t="shared" si="51"/>
        <v>9.9397261664071132E-2</v>
      </c>
      <c r="L300" s="9">
        <v>570821.47</v>
      </c>
      <c r="M300" s="11">
        <f t="shared" si="52"/>
        <v>9.6465096655548893E-2</v>
      </c>
      <c r="N300" s="9">
        <v>82174.070000000007</v>
      </c>
      <c r="O300" s="11">
        <f t="shared" si="53"/>
        <v>1.388688061282951E-2</v>
      </c>
      <c r="P300" s="12">
        <f t="shared" si="54"/>
        <v>5917388.6700000009</v>
      </c>
      <c r="Q300" s="9">
        <f t="shared" si="55"/>
        <v>588858.99</v>
      </c>
      <c r="R300" s="11">
        <f t="shared" si="56"/>
        <v>9.9513319614342635E-2</v>
      </c>
    </row>
    <row r="301" spans="1:18" x14ac:dyDescent="0.2">
      <c r="A301" s="3" t="s">
        <v>86</v>
      </c>
      <c r="B301" s="9">
        <v>2379901.4700000007</v>
      </c>
      <c r="C301" s="10">
        <f t="shared" si="47"/>
        <v>0.25982379612371337</v>
      </c>
      <c r="D301" s="9">
        <v>2714779.7099999995</v>
      </c>
      <c r="E301" s="10">
        <f t="shared" si="48"/>
        <v>0.29638385403066009</v>
      </c>
      <c r="F301" s="9">
        <v>263328.06</v>
      </c>
      <c r="G301" s="10">
        <f t="shared" si="49"/>
        <v>2.8748625536624817E-2</v>
      </c>
      <c r="H301" s="9">
        <v>1745661.1100000003</v>
      </c>
      <c r="I301" s="10">
        <f t="shared" si="50"/>
        <v>0.19058112365707944</v>
      </c>
      <c r="J301" s="9">
        <v>443136.01999999996</v>
      </c>
      <c r="K301" s="11">
        <f t="shared" si="51"/>
        <v>4.8379012478845913E-2</v>
      </c>
      <c r="L301" s="9">
        <v>1125244.21</v>
      </c>
      <c r="M301" s="11">
        <f t="shared" si="52"/>
        <v>0.12284761612775037</v>
      </c>
      <c r="N301" s="9">
        <v>487624.19</v>
      </c>
      <c r="O301" s="11">
        <f t="shared" si="53"/>
        <v>5.3235972045326249E-2</v>
      </c>
      <c r="P301" s="12">
        <f t="shared" si="54"/>
        <v>9159674.7699999977</v>
      </c>
      <c r="Q301" s="9">
        <f t="shared" si="55"/>
        <v>1388572.27</v>
      </c>
      <c r="R301" s="11">
        <f t="shared" si="56"/>
        <v>0.15159624166437521</v>
      </c>
    </row>
    <row r="302" spans="1:18" x14ac:dyDescent="0.2">
      <c r="A302" s="3" t="s">
        <v>277</v>
      </c>
      <c r="B302" s="9">
        <v>5412458.8299999991</v>
      </c>
      <c r="C302" s="10">
        <f t="shared" si="47"/>
        <v>0.31448798511665932</v>
      </c>
      <c r="D302" s="9">
        <v>5398663.669999999</v>
      </c>
      <c r="E302" s="10">
        <f t="shared" si="48"/>
        <v>0.31368642482603593</v>
      </c>
      <c r="F302" s="9">
        <v>26203.84</v>
      </c>
      <c r="G302" s="10">
        <f t="shared" si="49"/>
        <v>1.5225599127410496E-3</v>
      </c>
      <c r="H302" s="9">
        <v>2472455.6800000002</v>
      </c>
      <c r="I302" s="10">
        <f t="shared" si="50"/>
        <v>0.1436606964626907</v>
      </c>
      <c r="J302" s="9">
        <v>2633671.8299999996</v>
      </c>
      <c r="K302" s="11">
        <f t="shared" si="51"/>
        <v>0.15302807343020564</v>
      </c>
      <c r="L302" s="9">
        <v>514389.22</v>
      </c>
      <c r="M302" s="11">
        <f t="shared" si="52"/>
        <v>2.9888306672538702E-2</v>
      </c>
      <c r="N302" s="9">
        <v>752540.42999999993</v>
      </c>
      <c r="O302" s="11">
        <f t="shared" si="53"/>
        <v>4.3725953579128549E-2</v>
      </c>
      <c r="P302" s="12">
        <f t="shared" si="54"/>
        <v>17210383.5</v>
      </c>
      <c r="Q302" s="9">
        <f t="shared" si="55"/>
        <v>540593.05999999994</v>
      </c>
      <c r="R302" s="11">
        <f t="shared" si="56"/>
        <v>3.1410866585279751E-2</v>
      </c>
    </row>
    <row r="303" spans="1:18" x14ac:dyDescent="0.2">
      <c r="A303" s="3" t="s">
        <v>320</v>
      </c>
      <c r="B303" s="9">
        <v>3753549.7200000007</v>
      </c>
      <c r="C303" s="10">
        <f t="shared" si="47"/>
        <v>0.25361647317112207</v>
      </c>
      <c r="D303" s="9">
        <v>2201406.96</v>
      </c>
      <c r="E303" s="10">
        <f t="shared" si="48"/>
        <v>0.14874268648546404</v>
      </c>
      <c r="F303" s="9">
        <v>88082.890000000014</v>
      </c>
      <c r="G303" s="10">
        <f t="shared" si="49"/>
        <v>5.9515055280844652E-3</v>
      </c>
      <c r="H303" s="9">
        <v>2115456.33</v>
      </c>
      <c r="I303" s="10">
        <f t="shared" si="50"/>
        <v>0.14293525158423245</v>
      </c>
      <c r="J303" s="9">
        <v>3826086.33</v>
      </c>
      <c r="K303" s="11">
        <f t="shared" si="51"/>
        <v>0.25851756162772815</v>
      </c>
      <c r="L303" s="9">
        <v>2732759.74</v>
      </c>
      <c r="M303" s="11">
        <f t="shared" si="52"/>
        <v>0.18464465345695022</v>
      </c>
      <c r="N303" s="9">
        <v>82760.22</v>
      </c>
      <c r="O303" s="11">
        <f t="shared" si="53"/>
        <v>5.5918681464185212E-3</v>
      </c>
      <c r="P303" s="12">
        <f t="shared" si="54"/>
        <v>14800102.190000001</v>
      </c>
      <c r="Q303" s="9">
        <f t="shared" si="55"/>
        <v>2820842.6300000004</v>
      </c>
      <c r="R303" s="11">
        <f t="shared" si="56"/>
        <v>0.19059615898503468</v>
      </c>
    </row>
    <row r="304" spans="1:18" x14ac:dyDescent="0.2">
      <c r="A304" s="3" t="s">
        <v>264</v>
      </c>
      <c r="B304" s="9">
        <v>8210085.4400000004</v>
      </c>
      <c r="C304" s="10">
        <f t="shared" si="47"/>
        <v>0.25935250053798026</v>
      </c>
      <c r="D304" s="9">
        <v>8801010.6400000025</v>
      </c>
      <c r="E304" s="10">
        <f t="shared" si="48"/>
        <v>0.27801953261345969</v>
      </c>
      <c r="F304" s="9">
        <v>26705.06</v>
      </c>
      <c r="G304" s="10">
        <f t="shared" si="49"/>
        <v>8.4359951411380133E-4</v>
      </c>
      <c r="H304" s="9">
        <v>7715539.120000001</v>
      </c>
      <c r="I304" s="10">
        <f t="shared" si="50"/>
        <v>0.24373002916893005</v>
      </c>
      <c r="J304" s="9">
        <v>5011369.4699999988</v>
      </c>
      <c r="K304" s="11">
        <f t="shared" si="51"/>
        <v>0.15830665985909551</v>
      </c>
      <c r="L304" s="9">
        <v>1611036.3399999999</v>
      </c>
      <c r="M304" s="11">
        <f t="shared" si="52"/>
        <v>5.0891833744004945E-2</v>
      </c>
      <c r="N304" s="9">
        <v>280341.39</v>
      </c>
      <c r="O304" s="11">
        <f t="shared" si="53"/>
        <v>8.8558445624157996E-3</v>
      </c>
      <c r="P304" s="12">
        <f t="shared" si="54"/>
        <v>31656087.460000001</v>
      </c>
      <c r="Q304" s="9">
        <f t="shared" si="55"/>
        <v>1637741.4</v>
      </c>
      <c r="R304" s="11">
        <f t="shared" si="56"/>
        <v>5.1735433258118746E-2</v>
      </c>
    </row>
    <row r="305" spans="1:18" x14ac:dyDescent="0.2">
      <c r="A305" s="3" t="s">
        <v>115</v>
      </c>
      <c r="B305" s="9">
        <v>7136744.1399999987</v>
      </c>
      <c r="C305" s="10">
        <f t="shared" si="47"/>
        <v>0.27452702535941736</v>
      </c>
      <c r="D305" s="9">
        <v>9590791.0300000031</v>
      </c>
      <c r="E305" s="10">
        <f t="shared" si="48"/>
        <v>0.36892612102382077</v>
      </c>
      <c r="F305" s="9">
        <v>2086112.06</v>
      </c>
      <c r="G305" s="10">
        <f t="shared" si="49"/>
        <v>8.0245855415829223E-2</v>
      </c>
      <c r="H305" s="9">
        <v>472905.66000000003</v>
      </c>
      <c r="I305" s="10">
        <f t="shared" si="50"/>
        <v>1.8191122109560736E-2</v>
      </c>
      <c r="J305" s="9">
        <v>2698571.3</v>
      </c>
      <c r="K305" s="11">
        <f t="shared" si="51"/>
        <v>0.10380514379898954</v>
      </c>
      <c r="L305" s="9">
        <v>3501441.6000000006</v>
      </c>
      <c r="M305" s="11">
        <f t="shared" si="52"/>
        <v>0.13468891809223796</v>
      </c>
      <c r="N305" s="9">
        <v>509942.68</v>
      </c>
      <c r="O305" s="11">
        <f t="shared" si="53"/>
        <v>1.9615814200144393E-2</v>
      </c>
      <c r="P305" s="12">
        <f t="shared" si="54"/>
        <v>25996508.470000003</v>
      </c>
      <c r="Q305" s="9">
        <f t="shared" si="55"/>
        <v>5587553.6600000001</v>
      </c>
      <c r="R305" s="11">
        <f t="shared" si="56"/>
        <v>0.21493477350806717</v>
      </c>
    </row>
    <row r="306" spans="1:18" x14ac:dyDescent="0.2">
      <c r="A306" s="3" t="s">
        <v>69</v>
      </c>
      <c r="B306" s="9">
        <v>2782944.2</v>
      </c>
      <c r="C306" s="10">
        <f t="shared" si="47"/>
        <v>0.30745750671426958</v>
      </c>
      <c r="D306" s="9">
        <v>2724519.7</v>
      </c>
      <c r="E306" s="10">
        <f t="shared" si="48"/>
        <v>0.30100281347930363</v>
      </c>
      <c r="F306" s="9">
        <v>1189.29</v>
      </c>
      <c r="G306" s="10">
        <f t="shared" si="49"/>
        <v>1.3139183249172358E-4</v>
      </c>
      <c r="H306" s="9">
        <v>2165864.8200000003</v>
      </c>
      <c r="I306" s="10">
        <f t="shared" si="50"/>
        <v>0.23928305764713154</v>
      </c>
      <c r="J306" s="9">
        <v>1136234.8400000001</v>
      </c>
      <c r="K306" s="11">
        <f t="shared" si="51"/>
        <v>0.12553033975610689</v>
      </c>
      <c r="L306" s="9">
        <v>64244.88</v>
      </c>
      <c r="M306" s="11">
        <f t="shared" si="52"/>
        <v>7.097724282059785E-3</v>
      </c>
      <c r="N306" s="9">
        <v>176478.13</v>
      </c>
      <c r="O306" s="11">
        <f t="shared" si="53"/>
        <v>1.9497166288636597E-2</v>
      </c>
      <c r="P306" s="12">
        <f t="shared" si="54"/>
        <v>9051475.8600000031</v>
      </c>
      <c r="Q306" s="9">
        <f t="shared" si="55"/>
        <v>65434.17</v>
      </c>
      <c r="R306" s="11">
        <f t="shared" si="56"/>
        <v>7.2291161145515087E-3</v>
      </c>
    </row>
    <row r="307" spans="1:18" x14ac:dyDescent="0.2">
      <c r="A307" s="3" t="s">
        <v>46</v>
      </c>
      <c r="B307" s="9">
        <v>8263573.910000002</v>
      </c>
      <c r="C307" s="10">
        <f t="shared" si="47"/>
        <v>0.27729584194109119</v>
      </c>
      <c r="D307" s="9">
        <v>9926680.9500000011</v>
      </c>
      <c r="E307" s="10">
        <f t="shared" si="48"/>
        <v>0.33310373715902791</v>
      </c>
      <c r="F307" s="9">
        <v>204632.41999999998</v>
      </c>
      <c r="G307" s="10">
        <f t="shared" si="49"/>
        <v>6.8667285862447098E-3</v>
      </c>
      <c r="H307" s="9">
        <v>5465127.4300000016</v>
      </c>
      <c r="I307" s="10">
        <f t="shared" si="50"/>
        <v>0.18339003541594776</v>
      </c>
      <c r="J307" s="9">
        <v>2982462.16</v>
      </c>
      <c r="K307" s="11">
        <f t="shared" si="51"/>
        <v>0.10008071141154049</v>
      </c>
      <c r="L307" s="9">
        <v>2229654.5499999998</v>
      </c>
      <c r="M307" s="11">
        <f t="shared" si="52"/>
        <v>7.4819193537053338E-2</v>
      </c>
      <c r="N307" s="9">
        <v>728437.72</v>
      </c>
      <c r="O307" s="11">
        <f t="shared" si="53"/>
        <v>2.444375194909448E-2</v>
      </c>
      <c r="P307" s="12">
        <f t="shared" si="54"/>
        <v>29800569.140000008</v>
      </c>
      <c r="Q307" s="9">
        <f t="shared" si="55"/>
        <v>2434286.9699999997</v>
      </c>
      <c r="R307" s="11">
        <f t="shared" si="56"/>
        <v>8.1685922123298046E-2</v>
      </c>
    </row>
    <row r="308" spans="1:18" x14ac:dyDescent="0.2">
      <c r="A308" s="3" t="s">
        <v>100</v>
      </c>
      <c r="B308" s="9">
        <v>2761169.8699999992</v>
      </c>
      <c r="C308" s="10">
        <f t="shared" si="47"/>
        <v>0.34815791899337989</v>
      </c>
      <c r="D308" s="9">
        <v>2470746.39</v>
      </c>
      <c r="E308" s="10">
        <f t="shared" si="48"/>
        <v>0.31153821097678647</v>
      </c>
      <c r="F308" s="9">
        <v>33175.49</v>
      </c>
      <c r="G308" s="10">
        <f t="shared" si="49"/>
        <v>4.1831216852969959E-3</v>
      </c>
      <c r="H308" s="9">
        <v>1526118.64</v>
      </c>
      <c r="I308" s="10">
        <f t="shared" si="50"/>
        <v>0.19242941030622185</v>
      </c>
      <c r="J308" s="9">
        <v>334149.14999999997</v>
      </c>
      <c r="K308" s="11">
        <f t="shared" si="51"/>
        <v>4.2133109578443566E-2</v>
      </c>
      <c r="L308" s="9">
        <v>527004.96</v>
      </c>
      <c r="M308" s="11">
        <f t="shared" si="52"/>
        <v>6.6450439057119462E-2</v>
      </c>
      <c r="N308" s="9">
        <v>278432.76</v>
      </c>
      <c r="O308" s="11">
        <f t="shared" si="53"/>
        <v>3.5107789402751673E-2</v>
      </c>
      <c r="P308" s="12">
        <f t="shared" si="54"/>
        <v>7930797.2599999998</v>
      </c>
      <c r="Q308" s="9">
        <f t="shared" si="55"/>
        <v>560180.44999999995</v>
      </c>
      <c r="R308" s="11">
        <f t="shared" si="56"/>
        <v>7.063356074241646E-2</v>
      </c>
    </row>
    <row r="309" spans="1:18" x14ac:dyDescent="0.2">
      <c r="A309" s="3" t="s">
        <v>58</v>
      </c>
      <c r="B309" s="9">
        <v>3366323.9899999988</v>
      </c>
      <c r="C309" s="10">
        <f t="shared" si="47"/>
        <v>0.3372362207905617</v>
      </c>
      <c r="D309" s="9">
        <v>3276663.1199999996</v>
      </c>
      <c r="E309" s="10">
        <f t="shared" si="48"/>
        <v>0.32825405120694018</v>
      </c>
      <c r="F309" s="9">
        <v>28300.71</v>
      </c>
      <c r="G309" s="10">
        <f t="shared" si="49"/>
        <v>2.8351473341369205E-3</v>
      </c>
      <c r="H309" s="9">
        <v>2120079.46</v>
      </c>
      <c r="I309" s="10">
        <f t="shared" si="50"/>
        <v>0.2123882273334288</v>
      </c>
      <c r="J309" s="9">
        <v>787476.58</v>
      </c>
      <c r="K309" s="11">
        <f t="shared" si="51"/>
        <v>7.8888908669862326E-2</v>
      </c>
      <c r="L309" s="9">
        <v>263604.34999999998</v>
      </c>
      <c r="M309" s="11">
        <f t="shared" si="52"/>
        <v>2.6407718045568317E-2</v>
      </c>
      <c r="N309" s="9">
        <v>139646.78</v>
      </c>
      <c r="O309" s="11">
        <f t="shared" si="53"/>
        <v>1.3989726619501949E-2</v>
      </c>
      <c r="P309" s="12">
        <f t="shared" si="54"/>
        <v>9982094.9899999965</v>
      </c>
      <c r="Q309" s="9">
        <f t="shared" si="55"/>
        <v>291905.06</v>
      </c>
      <c r="R309" s="11">
        <f t="shared" si="56"/>
        <v>2.9242865379705239E-2</v>
      </c>
    </row>
    <row r="310" spans="1:18" x14ac:dyDescent="0.2">
      <c r="A310" s="3" t="s">
        <v>59</v>
      </c>
      <c r="B310" s="9">
        <v>4036075.13</v>
      </c>
      <c r="C310" s="10">
        <f t="shared" si="47"/>
        <v>0.32194141189039133</v>
      </c>
      <c r="D310" s="9">
        <v>3742526.2299999991</v>
      </c>
      <c r="E310" s="10">
        <f t="shared" si="48"/>
        <v>0.29852620174665162</v>
      </c>
      <c r="F310" s="9">
        <v>34448.58</v>
      </c>
      <c r="G310" s="10">
        <f t="shared" si="49"/>
        <v>2.7478240928629836E-3</v>
      </c>
      <c r="H310" s="9">
        <v>1801993.6700000002</v>
      </c>
      <c r="I310" s="10">
        <f t="shared" si="50"/>
        <v>0.14373775701676494</v>
      </c>
      <c r="J310" s="9">
        <v>2506831.0299999998</v>
      </c>
      <c r="K310" s="11">
        <f t="shared" si="51"/>
        <v>0.19995978646929793</v>
      </c>
      <c r="L310" s="9">
        <v>323490.73</v>
      </c>
      <c r="M310" s="11">
        <f t="shared" si="52"/>
        <v>2.5803548991332421E-2</v>
      </c>
      <c r="N310" s="9">
        <v>91310.5</v>
      </c>
      <c r="O310" s="11">
        <f t="shared" si="53"/>
        <v>7.2834697926987251E-3</v>
      </c>
      <c r="P310" s="12">
        <f t="shared" si="54"/>
        <v>12536675.869999999</v>
      </c>
      <c r="Q310" s="9">
        <f t="shared" si="55"/>
        <v>357939.31</v>
      </c>
      <c r="R310" s="11">
        <f t="shared" si="56"/>
        <v>2.8551373084195406E-2</v>
      </c>
    </row>
    <row r="311" spans="1:18" x14ac:dyDescent="0.2">
      <c r="A311" s="3" t="s">
        <v>278</v>
      </c>
      <c r="B311" s="9">
        <v>15417920.070000004</v>
      </c>
      <c r="C311" s="10">
        <f t="shared" si="47"/>
        <v>0.27300723179613867</v>
      </c>
      <c r="D311" s="9">
        <v>18570594.559999999</v>
      </c>
      <c r="E311" s="10">
        <f t="shared" si="48"/>
        <v>0.32883207271900389</v>
      </c>
      <c r="F311" s="9">
        <v>144470.42000000001</v>
      </c>
      <c r="G311" s="10">
        <f t="shared" si="49"/>
        <v>2.5581576024233145E-3</v>
      </c>
      <c r="H311" s="9">
        <v>4896829.4799999986</v>
      </c>
      <c r="I311" s="10">
        <f t="shared" si="50"/>
        <v>8.670883328249894E-2</v>
      </c>
      <c r="J311" s="9">
        <v>14990609.650000002</v>
      </c>
      <c r="K311" s="11">
        <f t="shared" si="51"/>
        <v>0.26544078740207028</v>
      </c>
      <c r="L311" s="9">
        <v>2011710.88</v>
      </c>
      <c r="M311" s="11">
        <f t="shared" si="52"/>
        <v>3.5621641312800885E-2</v>
      </c>
      <c r="N311" s="9">
        <v>442266.62</v>
      </c>
      <c r="O311" s="11">
        <f t="shared" si="53"/>
        <v>7.8312758850639669E-3</v>
      </c>
      <c r="P311" s="12">
        <f t="shared" si="54"/>
        <v>56474401.680000007</v>
      </c>
      <c r="Q311" s="9">
        <f t="shared" si="55"/>
        <v>2156181.2999999998</v>
      </c>
      <c r="R311" s="11">
        <f t="shared" si="56"/>
        <v>3.8179798915224196E-2</v>
      </c>
    </row>
    <row r="312" spans="1:18" x14ac:dyDescent="0.2">
      <c r="A312" s="3" t="s">
        <v>47</v>
      </c>
      <c r="B312" s="9">
        <v>4836709.1599999992</v>
      </c>
      <c r="C312" s="10">
        <f t="shared" si="47"/>
        <v>0.28671489950203571</v>
      </c>
      <c r="D312" s="9">
        <v>3194022.69</v>
      </c>
      <c r="E312" s="10">
        <f t="shared" si="48"/>
        <v>0.18933821825469696</v>
      </c>
      <c r="F312" s="9">
        <v>149585.98000000001</v>
      </c>
      <c r="G312" s="10">
        <f t="shared" si="49"/>
        <v>8.8672954696770601E-3</v>
      </c>
      <c r="H312" s="9">
        <v>4949805.38</v>
      </c>
      <c r="I312" s="10">
        <f t="shared" si="50"/>
        <v>0.29341912137659648</v>
      </c>
      <c r="J312" s="9">
        <v>2597327.9900000002</v>
      </c>
      <c r="K312" s="11">
        <f t="shared" si="51"/>
        <v>0.15396680035784385</v>
      </c>
      <c r="L312" s="9">
        <v>917023.96</v>
      </c>
      <c r="M312" s="11">
        <f t="shared" si="52"/>
        <v>5.4360190748446585E-2</v>
      </c>
      <c r="N312" s="9">
        <v>224927.75</v>
      </c>
      <c r="O312" s="11">
        <f t="shared" si="53"/>
        <v>1.3333474290703274E-2</v>
      </c>
      <c r="P312" s="12">
        <f t="shared" si="54"/>
        <v>16869402.91</v>
      </c>
      <c r="Q312" s="9">
        <f t="shared" si="55"/>
        <v>1066609.94</v>
      </c>
      <c r="R312" s="11">
        <f t="shared" si="56"/>
        <v>6.3227486218123644E-2</v>
      </c>
    </row>
    <row r="313" spans="1:18" x14ac:dyDescent="0.2">
      <c r="A313" s="4" t="s">
        <v>301</v>
      </c>
      <c r="B313" s="9">
        <v>3468625.5500000003</v>
      </c>
      <c r="C313" s="10">
        <f t="shared" si="47"/>
        <v>0.21683198908836154</v>
      </c>
      <c r="D313" s="9">
        <v>2263162.2999999998</v>
      </c>
      <c r="E313" s="10">
        <f t="shared" si="48"/>
        <v>0.14147562948638004</v>
      </c>
      <c r="F313" s="9">
        <v>32719.72</v>
      </c>
      <c r="G313" s="10">
        <f t="shared" si="49"/>
        <v>2.045387104414959E-3</v>
      </c>
      <c r="H313" s="9">
        <v>7513993.3900000006</v>
      </c>
      <c r="I313" s="10">
        <f t="shared" si="50"/>
        <v>0.46971750316216776</v>
      </c>
      <c r="J313" s="9">
        <v>1122087.8700000001</v>
      </c>
      <c r="K313" s="11">
        <f t="shared" si="51"/>
        <v>7.0144367351506962E-2</v>
      </c>
      <c r="L313" s="9">
        <v>1414024.88</v>
      </c>
      <c r="M313" s="11">
        <f t="shared" si="52"/>
        <v>8.8394040501382942E-2</v>
      </c>
      <c r="N313" s="9">
        <v>182221.27999999997</v>
      </c>
      <c r="O313" s="11">
        <f t="shared" si="53"/>
        <v>1.1391083305785851E-2</v>
      </c>
      <c r="P313" s="12">
        <f t="shared" si="54"/>
        <v>15996834.99</v>
      </c>
      <c r="Q313" s="9">
        <f t="shared" si="55"/>
        <v>1446744.5999999999</v>
      </c>
      <c r="R313" s="11">
        <f t="shared" si="56"/>
        <v>9.0439427605797901E-2</v>
      </c>
    </row>
    <row r="314" spans="1:18" ht="15" customHeight="1" x14ac:dyDescent="0.2">
      <c r="A314" s="13" t="s">
        <v>303</v>
      </c>
      <c r="B314" s="14">
        <f>SUM(B6:B313)</f>
        <v>2635732890.8599992</v>
      </c>
      <c r="C314" s="15">
        <f t="shared" ref="C314" si="57">B314/$P314</f>
        <v>0.30281159263056379</v>
      </c>
      <c r="D314" s="14">
        <f>SUM(D6:D313)</f>
        <v>2341035480.0699992</v>
      </c>
      <c r="E314" s="15">
        <f t="shared" ref="E314" si="58">D314/$P314</f>
        <v>0.26895467464965772</v>
      </c>
      <c r="F314" s="14">
        <f>SUM(F6:F313)</f>
        <v>56732384.760000028</v>
      </c>
      <c r="G314" s="15">
        <f t="shared" ref="G314" si="59">F314/$P314</f>
        <v>6.5178166734870526E-3</v>
      </c>
      <c r="H314" s="14">
        <f>SUM(H6:H313)</f>
        <v>1639506079.5699999</v>
      </c>
      <c r="I314" s="15">
        <f t="shared" ref="I314" si="60">H314/$P314</f>
        <v>0.18835802702302498</v>
      </c>
      <c r="J314" s="14">
        <f>SUM(J6:J313)</f>
        <v>1230697962.0399983</v>
      </c>
      <c r="K314" s="15">
        <f t="shared" ref="K314" si="61">J314/$P314</f>
        <v>0.14139126586948067</v>
      </c>
      <c r="L314" s="14">
        <f>SUM(L6:L313)</f>
        <v>587951693.64000034</v>
      </c>
      <c r="M314" s="15">
        <f t="shared" ref="M314" si="62">L314/$P314</f>
        <v>6.754803924113667E-2</v>
      </c>
      <c r="N314" s="14">
        <f>SUM(N6:N313)</f>
        <v>212544256.34000009</v>
      </c>
      <c r="O314" s="15">
        <f t="shared" ref="O314" si="63">N314/$P314</f>
        <v>2.4418583912649155E-2</v>
      </c>
      <c r="P314" s="16">
        <f t="shared" ref="P314" si="64">B314+D314+F314+H314+J314+L314+N314</f>
        <v>8704200747.2799969</v>
      </c>
      <c r="Q314" s="14">
        <f t="shared" ref="Q314" si="65">F314+L314</f>
        <v>644684078.40000033</v>
      </c>
      <c r="R314" s="15">
        <f t="shared" ref="R314" si="66">Q314/$P314</f>
        <v>7.4065855914623724E-2</v>
      </c>
    </row>
    <row r="315" spans="1:18" s="20" customFormat="1" x14ac:dyDescent="0.2">
      <c r="A315" s="17"/>
      <c r="B315" s="18"/>
      <c r="C315" s="19"/>
      <c r="D315" s="18"/>
      <c r="E315" s="19"/>
      <c r="F315" s="18"/>
      <c r="G315" s="19"/>
      <c r="H315" s="18"/>
      <c r="I315" s="19"/>
      <c r="J315" s="18"/>
      <c r="K315" s="19"/>
      <c r="L315" s="18"/>
      <c r="M315" s="19"/>
      <c r="N315" s="18"/>
      <c r="O315" s="19"/>
      <c r="P315" s="18"/>
      <c r="Q315" s="18"/>
      <c r="R315" s="19"/>
    </row>
    <row r="316" spans="1:18" ht="15" customHeight="1" x14ac:dyDescent="0.2">
      <c r="A316" s="24" t="s">
        <v>323</v>
      </c>
      <c r="B316" s="25"/>
      <c r="C316" s="26"/>
      <c r="D316" s="26"/>
      <c r="E316" s="20"/>
      <c r="Q316" s="22"/>
      <c r="R316" s="27"/>
    </row>
    <row r="317" spans="1:18" ht="15" customHeight="1" x14ac:dyDescent="0.2">
      <c r="A317" s="21"/>
      <c r="B317" s="25"/>
      <c r="C317" s="26"/>
      <c r="D317" s="26"/>
      <c r="E317" s="20"/>
      <c r="Q317" s="22"/>
      <c r="R317" s="27"/>
    </row>
    <row r="318" spans="1:18" x14ac:dyDescent="0.2">
      <c r="A318" s="23"/>
    </row>
  </sheetData>
  <mergeCells count="10">
    <mergeCell ref="Q4:R4"/>
    <mergeCell ref="B4:C4"/>
    <mergeCell ref="A4:A5"/>
    <mergeCell ref="D4:E4"/>
    <mergeCell ref="F4:G4"/>
    <mergeCell ref="H4:I4"/>
    <mergeCell ref="P4:P5"/>
    <mergeCell ref="J4:K4"/>
    <mergeCell ref="N4:O4"/>
    <mergeCell ref="L4:M4"/>
  </mergeCells>
  <pageMargins left="0.27559055118110237" right="0.19685039370078741" top="0.74803149606299213" bottom="0.74803149606299213" header="0.31496062992125984" footer="0.31496062992125984"/>
  <pageSetup paperSize="9" scale="57" orientation="landscape" horizontalDpi="1200" verticalDpi="1200" r:id="rId1"/>
  <rowBreaks count="1" manualBreakCount="1">
    <brk id="253" max="17" man="1"/>
  </rowBreaks>
  <ignoredErrors>
    <ignoredError sqref="C314:R314 E6 K6 G6 I6 M6 O6:R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Estrutura_Despesa_2019</vt:lpstr>
      <vt:lpstr>Estrutura_Despesa_2019!Títulos_de_Impressão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Amador</dc:creator>
  <cp:lastModifiedBy>Marco Amaral</cp:lastModifiedBy>
  <cp:lastPrinted>2018-10-16T14:51:00Z</cp:lastPrinted>
  <dcterms:created xsi:type="dcterms:W3CDTF">2010-03-23T10:09:03Z</dcterms:created>
  <dcterms:modified xsi:type="dcterms:W3CDTF">2020-12-27T19:20:21Z</dcterms:modified>
</cp:coreProperties>
</file>